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Прайс Ташкент16,07\"/>
    </mc:Choice>
  </mc:AlternateContent>
  <xr:revisionPtr revIDLastSave="0" documentId="13_ncr:1_{4977F811-6C93-4EF1-9D6E-D292C29E7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тана" sheetId="2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0" i="20" l="1"/>
  <c r="G161" i="20"/>
  <c r="G162" i="20"/>
  <c r="G77" i="20"/>
  <c r="F77" i="20"/>
  <c r="G76" i="20"/>
  <c r="F76" i="20"/>
  <c r="G90" i="20" l="1"/>
  <c r="G211" i="20"/>
  <c r="F211" i="20"/>
  <c r="G210" i="20"/>
  <c r="F210" i="20"/>
  <c r="G236" i="20"/>
  <c r="F236" i="20"/>
  <c r="G235" i="20"/>
  <c r="F235" i="20"/>
  <c r="G234" i="20"/>
  <c r="F234" i="20"/>
  <c r="G49" i="20"/>
  <c r="F49" i="20"/>
  <c r="G52" i="20"/>
  <c r="F52" i="20"/>
  <c r="G55" i="20"/>
  <c r="F55" i="20"/>
  <c r="G47" i="20"/>
  <c r="F47" i="20"/>
  <c r="G159" i="20"/>
  <c r="F90" i="20"/>
  <c r="G215" i="20"/>
  <c r="F215" i="20"/>
  <c r="G232" i="20"/>
  <c r="F232" i="20"/>
  <c r="G208" i="20"/>
  <c r="F208" i="20"/>
  <c r="G207" i="20"/>
  <c r="F207" i="20"/>
  <c r="G228" i="20"/>
  <c r="F228" i="20"/>
  <c r="G206" i="20"/>
  <c r="F206" i="20"/>
  <c r="G217" i="20"/>
  <c r="F217" i="20"/>
  <c r="G219" i="20"/>
  <c r="F219" i="20"/>
  <c r="G50" i="20"/>
  <c r="G51" i="20"/>
  <c r="G53" i="20"/>
  <c r="G54" i="20"/>
  <c r="G56" i="20"/>
  <c r="G57" i="20"/>
  <c r="G48" i="20"/>
  <c r="G198" i="20"/>
  <c r="F198" i="20"/>
  <c r="G197" i="20"/>
  <c r="F197" i="20"/>
  <c r="G40" i="20"/>
  <c r="F40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91" i="20"/>
  <c r="F91" i="20"/>
  <c r="G89" i="20"/>
  <c r="F89" i="20"/>
  <c r="G88" i="20"/>
  <c r="F88" i="20"/>
  <c r="G87" i="20"/>
  <c r="F87" i="20"/>
  <c r="G86" i="20"/>
  <c r="F86" i="20"/>
  <c r="G85" i="20"/>
  <c r="F85" i="20"/>
  <c r="F159" i="20"/>
  <c r="G158" i="20"/>
  <c r="F158" i="20"/>
  <c r="G233" i="20"/>
  <c r="F233" i="20"/>
  <c r="G231" i="20"/>
  <c r="F231" i="20"/>
  <c r="G230" i="20"/>
  <c r="F230" i="20"/>
  <c r="G213" i="20"/>
  <c r="F213" i="20"/>
  <c r="G205" i="20"/>
  <c r="F205" i="20"/>
  <c r="G204" i="20"/>
  <c r="F204" i="20"/>
  <c r="G202" i="20"/>
  <c r="F202" i="20"/>
  <c r="G195" i="20"/>
  <c r="F195" i="20"/>
  <c r="G194" i="20"/>
  <c r="F194" i="20"/>
  <c r="G193" i="20"/>
  <c r="F193" i="20"/>
  <c r="G192" i="20"/>
  <c r="G196" i="20"/>
  <c r="G199" i="20"/>
  <c r="G200" i="20"/>
  <c r="G201" i="20"/>
  <c r="G203" i="20"/>
  <c r="G209" i="20"/>
  <c r="G212" i="20"/>
  <c r="G214" i="20"/>
  <c r="G216" i="20"/>
  <c r="G218" i="20"/>
  <c r="G220" i="20"/>
  <c r="G221" i="20"/>
  <c r="G222" i="20"/>
  <c r="G223" i="20"/>
  <c r="G224" i="20"/>
  <c r="G225" i="20"/>
  <c r="G226" i="20"/>
  <c r="G227" i="20"/>
  <c r="G229" i="20"/>
  <c r="G191" i="20"/>
  <c r="F191" i="20"/>
  <c r="G156" i="20"/>
  <c r="F156" i="20"/>
  <c r="G143" i="20"/>
  <c r="F14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93" i="20"/>
  <c r="G79" i="20"/>
  <c r="F79" i="20"/>
  <c r="G66" i="20"/>
  <c r="F66" i="20"/>
  <c r="G60" i="20"/>
  <c r="G61" i="20"/>
  <c r="G62" i="20"/>
  <c r="G63" i="20"/>
  <c r="G64" i="20"/>
  <c r="G65" i="20"/>
  <c r="G67" i="20"/>
  <c r="G68" i="20"/>
  <c r="G69" i="20"/>
  <c r="G70" i="20"/>
  <c r="G71" i="20"/>
  <c r="G72" i="20"/>
  <c r="G73" i="20"/>
  <c r="G74" i="20"/>
  <c r="G75" i="20"/>
  <c r="G78" i="20"/>
  <c r="G80" i="20"/>
  <c r="G81" i="20"/>
  <c r="G82" i="20"/>
  <c r="G83" i="20"/>
  <c r="G84" i="20"/>
  <c r="G59" i="20"/>
  <c r="F48" i="20"/>
  <c r="G44" i="20"/>
  <c r="G45" i="20"/>
  <c r="G46" i="20"/>
  <c r="G43" i="20"/>
  <c r="G28" i="20"/>
  <c r="F28" i="20"/>
  <c r="G29" i="20"/>
  <c r="G30" i="20"/>
  <c r="G31" i="20"/>
  <c r="G32" i="20"/>
  <c r="G33" i="20"/>
  <c r="G34" i="20"/>
  <c r="G35" i="20"/>
  <c r="G36" i="20"/>
  <c r="G37" i="20"/>
  <c r="G38" i="20"/>
  <c r="G39" i="20"/>
  <c r="G41" i="20"/>
  <c r="G42" i="20"/>
  <c r="G27" i="20"/>
  <c r="F27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11" i="20"/>
  <c r="F46" i="20"/>
  <c r="F45" i="20"/>
  <c r="F44" i="20"/>
  <c r="F43" i="20"/>
  <c r="F42" i="20"/>
  <c r="F41" i="20"/>
  <c r="F39" i="20"/>
  <c r="F38" i="20"/>
  <c r="F37" i="20"/>
  <c r="F36" i="20"/>
  <c r="F35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229" i="20"/>
  <c r="F227" i="20"/>
  <c r="F226" i="20"/>
  <c r="F225" i="20"/>
  <c r="F224" i="20"/>
  <c r="F223" i="20"/>
  <c r="F222" i="20"/>
  <c r="F221" i="20"/>
  <c r="F220" i="20"/>
  <c r="F218" i="20"/>
  <c r="F216" i="20"/>
  <c r="F214" i="20"/>
  <c r="F212" i="20"/>
  <c r="F209" i="20"/>
  <c r="F203" i="20"/>
  <c r="F201" i="20"/>
  <c r="F200" i="20"/>
  <c r="F199" i="20"/>
  <c r="F196" i="20"/>
  <c r="F192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71" i="20"/>
  <c r="F70" i="20"/>
  <c r="F69" i="20"/>
  <c r="F68" i="20"/>
  <c r="F67" i="20"/>
  <c r="F65" i="20"/>
  <c r="F64" i="20"/>
  <c r="F63" i="20"/>
  <c r="F62" i="20"/>
  <c r="F61" i="20"/>
  <c r="F60" i="20"/>
  <c r="F59" i="20"/>
  <c r="F34" i="20"/>
  <c r="F33" i="20"/>
  <c r="F32" i="20"/>
  <c r="F31" i="20"/>
  <c r="F30" i="20"/>
  <c r="F29" i="20"/>
  <c r="G151" i="20"/>
  <c r="G152" i="20"/>
  <c r="G153" i="20"/>
  <c r="G154" i="20"/>
  <c r="G155" i="20"/>
  <c r="G157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72" i="20"/>
  <c r="F73" i="20"/>
  <c r="F74" i="20"/>
  <c r="F75" i="20"/>
  <c r="F78" i="20"/>
  <c r="F80" i="20"/>
  <c r="F81" i="20"/>
  <c r="F82" i="20"/>
  <c r="F83" i="20"/>
  <c r="F84" i="20"/>
  <c r="F157" i="20"/>
  <c r="F50" i="20"/>
  <c r="F54" i="20"/>
  <c r="F51" i="20"/>
  <c r="F155" i="20"/>
  <c r="F154" i="20"/>
  <c r="F153" i="20"/>
  <c r="F152" i="20"/>
  <c r="F151" i="20"/>
  <c r="F58" i="20"/>
  <c r="F57" i="20"/>
  <c r="F56" i="20"/>
  <c r="F53" i="20"/>
</calcChain>
</file>

<file path=xl/sharedStrings.xml><?xml version="1.0" encoding="utf-8"?>
<sst xmlns="http://schemas.openxmlformats.org/spreadsheetml/2006/main" count="335" uniqueCount="139">
  <si>
    <t>12 м</t>
  </si>
  <si>
    <t>1,5 х 6 м</t>
  </si>
  <si>
    <t>6 м</t>
  </si>
  <si>
    <t>1,25 х 2,5 м</t>
  </si>
  <si>
    <t>40 х 4</t>
  </si>
  <si>
    <t xml:space="preserve">12 м </t>
  </si>
  <si>
    <t xml:space="preserve"> 1,25 х 2,5 м</t>
  </si>
  <si>
    <t>11,7 / 12 м</t>
  </si>
  <si>
    <t xml:space="preserve">1,0 х 2,0 м </t>
  </si>
  <si>
    <t>50 х 4</t>
  </si>
  <si>
    <t>160 х 10</t>
  </si>
  <si>
    <t>12Б1</t>
  </si>
  <si>
    <t>20Б1</t>
  </si>
  <si>
    <t>30Б1</t>
  </si>
  <si>
    <t>35Б1</t>
  </si>
  <si>
    <t>Швеллер                                             (ГОСТ 8240-97, ст3сп/пс)</t>
  </si>
  <si>
    <t>30М</t>
  </si>
  <si>
    <t>20К1</t>
  </si>
  <si>
    <t>25К1</t>
  </si>
  <si>
    <t>30К1</t>
  </si>
  <si>
    <t>1,0 х 2,0 м</t>
  </si>
  <si>
    <t>25 х 4</t>
  </si>
  <si>
    <t>40Б1</t>
  </si>
  <si>
    <t>20Ш1</t>
  </si>
  <si>
    <t>30Ш1</t>
  </si>
  <si>
    <t>35Ш1</t>
  </si>
  <si>
    <t>35К1</t>
  </si>
  <si>
    <t>110 х 7</t>
  </si>
  <si>
    <t>140 х 10</t>
  </si>
  <si>
    <t>40К1</t>
  </si>
  <si>
    <t>60Б1</t>
  </si>
  <si>
    <t>1 х 2 м</t>
  </si>
  <si>
    <t>20К2</t>
  </si>
  <si>
    <t>180 х 11</t>
  </si>
  <si>
    <t>50 х 5</t>
  </si>
  <si>
    <t>1 дана бағасы / Цена 1 шт, тенге</t>
  </si>
  <si>
    <t>32 х 3</t>
  </si>
  <si>
    <t>25 х 3</t>
  </si>
  <si>
    <t>32 х 4</t>
  </si>
  <si>
    <t>35 х 4</t>
  </si>
  <si>
    <t>40 х 3</t>
  </si>
  <si>
    <t>45 х 4</t>
  </si>
  <si>
    <t>63 х 5</t>
  </si>
  <si>
    <t>63 х 6</t>
  </si>
  <si>
    <t>70 х 5</t>
  </si>
  <si>
    <t>70 х 6</t>
  </si>
  <si>
    <t>75 х 5</t>
  </si>
  <si>
    <t>75 х 6</t>
  </si>
  <si>
    <t>80 х 6</t>
  </si>
  <si>
    <t>90 х 7</t>
  </si>
  <si>
    <t>90 х 6</t>
  </si>
  <si>
    <t>100 х 7</t>
  </si>
  <si>
    <t>100 х 8</t>
  </si>
  <si>
    <t>110 х 8</t>
  </si>
  <si>
    <t>125 х 8</t>
  </si>
  <si>
    <t>140 х 9</t>
  </si>
  <si>
    <t xml:space="preserve">  100 х 10</t>
  </si>
  <si>
    <t xml:space="preserve"> 125 х 10</t>
  </si>
  <si>
    <t>ПОГРУЗКА ТОЛЬКО В ОТКРЫТЫЕ МАШИНЫ</t>
  </si>
  <si>
    <t>40Ш1</t>
  </si>
  <si>
    <t>60Ш1</t>
  </si>
  <si>
    <t xml:space="preserve">бухта </t>
  </si>
  <si>
    <t>бухта</t>
  </si>
  <si>
    <t>бухта (1,05 тн)</t>
  </si>
  <si>
    <t>Проволока ОК ГОСТ 3282-74</t>
  </si>
  <si>
    <t>бухта (0,025 тн)</t>
  </si>
  <si>
    <t>45 х 3</t>
  </si>
  <si>
    <t>90 х 8</t>
  </si>
  <si>
    <t>1,6 х 6 м</t>
  </si>
  <si>
    <t>14Б1</t>
  </si>
  <si>
    <t>16Б1</t>
  </si>
  <si>
    <t>30Б2</t>
  </si>
  <si>
    <t>35Б2</t>
  </si>
  <si>
    <t>40Б2</t>
  </si>
  <si>
    <t>45Б1</t>
  </si>
  <si>
    <t>25Ш1</t>
  </si>
  <si>
    <t>45Ш1</t>
  </si>
  <si>
    <t>50Ш1</t>
  </si>
  <si>
    <t>25К2</t>
  </si>
  <si>
    <t>35К2</t>
  </si>
  <si>
    <t>24М</t>
  </si>
  <si>
    <t>36М</t>
  </si>
  <si>
    <t>45М</t>
  </si>
  <si>
    <t>Арматура АI / Круг     ГОСТ 34028-2016, ст3сп/пс</t>
  </si>
  <si>
    <t>Уголок     (ГОСТ 8509-93, ст3сп/пс)</t>
  </si>
  <si>
    <t>Лист холоднокатаный              ГОСТ 19904-90</t>
  </si>
  <si>
    <t xml:space="preserve"> Лист горячекатаный  ГОСТ 19903-2015, 09Г2С</t>
  </si>
  <si>
    <t>Двутавр горячекатаный                                       ГОСТ 26020-83,СТО АСМЧ 20-93,ГОСТ 19425-74</t>
  </si>
  <si>
    <t>6 (тян)</t>
  </si>
  <si>
    <t>8(тян)</t>
  </si>
  <si>
    <t>6(бухт)</t>
  </si>
  <si>
    <t>8(бухт)</t>
  </si>
  <si>
    <t>25Б1</t>
  </si>
  <si>
    <t>25Б2</t>
  </si>
  <si>
    <t>8(бухта)</t>
  </si>
  <si>
    <t>8(тянутая)</t>
  </si>
  <si>
    <t>40Ш2</t>
  </si>
  <si>
    <t>30Ш2</t>
  </si>
  <si>
    <t>35Ш2</t>
  </si>
  <si>
    <t>45Б2</t>
  </si>
  <si>
    <t>30К2</t>
  </si>
  <si>
    <t>60Б2</t>
  </si>
  <si>
    <t>50Б1</t>
  </si>
  <si>
    <t>55Б1</t>
  </si>
  <si>
    <t>70Б1</t>
  </si>
  <si>
    <t>40К5</t>
  </si>
  <si>
    <t xml:space="preserve"> Проволока ВР-1  ГОСТ 6727-80 </t>
  </si>
  <si>
    <t xml:space="preserve">  Лист горячекатаный                           ГОСТ 19903-2015, ст3сп/пс  </t>
  </si>
  <si>
    <t>Отдел продаж: Нурмухаммад</t>
  </si>
  <si>
    <t>Отдел продаж: Ринат</t>
  </si>
  <si>
    <t xml:space="preserve"> Ташкент, Яшнабадский район, МФЙ Урта Масджид, ул. Оханграбо, 1</t>
  </si>
  <si>
    <t>Nomi, GOST  / Наименование, ГОСТ</t>
  </si>
  <si>
    <t>Hajmi  / Размер</t>
  </si>
  <si>
    <t>Narxi 1 tonna, so'm  / Цена 1 тн, сум</t>
  </si>
  <si>
    <t xml:space="preserve"> Uzunlik (kesish)  / длина (раскрой) </t>
  </si>
  <si>
    <t>Og'irligi 1 PM, tn
Вес 1 пм, тн</t>
  </si>
  <si>
    <t>Bir metr uchun narx/цена за метр</t>
  </si>
  <si>
    <t>Og'irligi 1 dona, tn
Вес 1 шт, тн</t>
  </si>
  <si>
    <t>Narxi 1 dona/цена за 1 шт</t>
  </si>
  <si>
    <t>1 varaqning og'irligi, tn
Вес 1 листа, тн</t>
  </si>
  <si>
    <t>1 varaqning narxi/цена за 1  лист</t>
  </si>
  <si>
    <t xml:space="preserve">Issiq haddelenmiş barg </t>
  </si>
  <si>
    <t xml:space="preserve">Sovuq haddelenmiş barg      </t>
  </si>
  <si>
    <t xml:space="preserve">Burchak     </t>
  </si>
  <si>
    <t xml:space="preserve"> </t>
  </si>
  <si>
    <t>(90)830 99 95</t>
  </si>
  <si>
    <t>(90)830 99 96</t>
  </si>
  <si>
    <t>Sim</t>
  </si>
  <si>
    <t>Арматура АI / Катанка ГОСТ 30136-95, ст3сп/пс</t>
  </si>
  <si>
    <t xml:space="preserve">Офис:  </t>
  </si>
  <si>
    <t>(55)5172222</t>
  </si>
  <si>
    <t>(90)830 99 94</t>
  </si>
  <si>
    <t>Отдел продаж: Нурлан</t>
  </si>
  <si>
    <t xml:space="preserve"> Арматура А500C   ГОСТ 34028-2016   Казахстан,Россия                       </t>
  </si>
  <si>
    <t>Og'irligi 1 PM, tn
Вес 1 пм, кг</t>
  </si>
  <si>
    <t>Лист горячекатаный рифленый
ГОСТ 8568-77, ст3сп/пс</t>
  </si>
  <si>
    <t>200 х 12</t>
  </si>
  <si>
    <t>6/6,5(бухта)</t>
  </si>
  <si>
    <t>6/6,5(тянутая)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</si>
</sst>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6"/>
      <name val="Arial Cyr"/>
      <charset val="204"/>
    </font>
    <font>
      <b/>
      <sz val="18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Arial Cyr"/>
      <charset val="204"/>
    </font>
    <font>
      <b/>
      <sz val="1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65" fontId="7" fillId="2" borderId="16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3" fontId="7" fillId="2" borderId="27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24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3" fontId="7" fillId="2" borderId="33" xfId="0" applyNumberFormat="1" applyFont="1" applyFill="1" applyBorder="1" applyAlignment="1">
      <alignment horizontal="center" vertical="center"/>
    </xf>
    <xf numFmtId="1" fontId="7" fillId="2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3" fontId="7" fillId="2" borderId="2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6" fillId="2" borderId="31" xfId="0" applyFont="1" applyFill="1" applyBorder="1" applyAlignment="1">
      <alignment horizontal="center" vertical="center" wrapText="1"/>
    </xf>
    <xf numFmtId="3" fontId="7" fillId="2" borderId="29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1" applyFill="1" applyBorder="1" applyAlignment="1" applyProtection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7" fillId="2" borderId="32" xfId="0" applyNumberFormat="1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7" fillId="2" borderId="10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27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 wrapText="1"/>
    </xf>
    <xf numFmtId="3" fontId="7" fillId="0" borderId="40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30" xfId="0" applyNumberFormat="1" applyFont="1" applyFill="1" applyBorder="1" applyAlignment="1">
      <alignment horizontal="center" vertical="center"/>
    </xf>
    <xf numFmtId="164" fontId="7" fillId="2" borderId="36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165" fontId="9" fillId="2" borderId="8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0" borderId="4" xfId="0" applyBorder="1"/>
    <xf numFmtId="0" fontId="3" fillId="0" borderId="26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6" xfId="0" applyBorder="1"/>
    <xf numFmtId="0" fontId="3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6" fillId="2" borderId="2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1" fillId="0" borderId="11" xfId="0" applyFont="1" applyBorder="1"/>
    <xf numFmtId="0" fontId="11" fillId="0" borderId="9" xfId="0" applyFont="1" applyBorder="1"/>
    <xf numFmtId="0" fontId="15" fillId="0" borderId="2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3" borderId="0" xfId="1" applyFont="1" applyFill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627529</xdr:colOff>
      <xdr:row>0</xdr:row>
      <xdr:rowOff>33618</xdr:rowOff>
    </xdr:from>
    <xdr:to>
      <xdr:col>6</xdr:col>
      <xdr:colOff>11206</xdr:colOff>
      <xdr:row>4</xdr:row>
      <xdr:rowOff>0</xdr:rowOff>
    </xdr:to>
    <xdr:pic>
      <xdr:nvPicPr>
        <xdr:cNvPr id="14" name="Рисунок 4" descr="Modul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29" y="33618"/>
          <a:ext cx="8942295" cy="1008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0"/>
  <sheetViews>
    <sheetView tabSelected="1" showWhiteSpace="0" view="pageLayout" topLeftCell="A49" zoomScale="85" zoomScaleNormal="100" zoomScaleSheetLayoutView="75" zoomScalePageLayoutView="85" workbookViewId="0">
      <selection activeCell="C65" sqref="C65"/>
    </sheetView>
  </sheetViews>
  <sheetFormatPr defaultColWidth="9.140625" defaultRowHeight="20.25" x14ac:dyDescent="0.2"/>
  <cols>
    <col min="1" max="1" width="41.42578125" style="1" customWidth="1"/>
    <col min="2" max="2" width="28.42578125" style="2" customWidth="1"/>
    <col min="3" max="3" width="28.5703125" style="3" customWidth="1"/>
    <col min="4" max="4" width="22.140625" style="3" customWidth="1"/>
    <col min="5" max="5" width="19.28515625" style="3" customWidth="1"/>
    <col min="6" max="6" width="22.5703125" style="3" hidden="1" customWidth="1"/>
    <col min="7" max="7" width="21.28515625" style="2" customWidth="1"/>
    <col min="8" max="16384" width="9.140625" style="2"/>
  </cols>
  <sheetData>
    <row r="1" spans="1:7" ht="19.7" customHeight="1" x14ac:dyDescent="0.2">
      <c r="A1" s="71"/>
      <c r="B1" s="72"/>
      <c r="C1" s="73"/>
      <c r="D1" s="45"/>
      <c r="E1" s="7"/>
      <c r="F1" s="73"/>
      <c r="G1" s="83">
        <v>45950</v>
      </c>
    </row>
    <row r="2" spans="1:7" ht="19.7" customHeight="1" x14ac:dyDescent="0.2">
      <c r="A2" s="74"/>
      <c r="B2" s="5"/>
      <c r="C2" s="75"/>
      <c r="D2" s="75"/>
      <c r="E2" s="75"/>
      <c r="F2" s="75"/>
      <c r="G2" s="5"/>
    </row>
    <row r="3" spans="1:7" ht="19.7" customHeight="1" x14ac:dyDescent="0.2">
      <c r="A3" s="66"/>
      <c r="B3" s="44"/>
      <c r="C3" s="45"/>
      <c r="D3" s="45"/>
      <c r="E3" s="45"/>
      <c r="F3" s="67"/>
      <c r="G3" s="5"/>
    </row>
    <row r="4" spans="1:7" ht="19.7" customHeight="1" x14ac:dyDescent="0.2">
      <c r="A4" s="66"/>
      <c r="B4" s="44"/>
      <c r="C4" s="45"/>
      <c r="D4" s="45"/>
      <c r="E4" s="45"/>
      <c r="F4" s="45"/>
      <c r="G4" s="5"/>
    </row>
    <row r="5" spans="1:7" ht="19.7" customHeight="1" x14ac:dyDescent="0.2">
      <c r="A5" s="66"/>
      <c r="C5" s="76"/>
      <c r="D5" s="156" t="s">
        <v>58</v>
      </c>
      <c r="E5" s="159" t="s">
        <v>110</v>
      </c>
      <c r="F5" s="160"/>
      <c r="G5" s="160"/>
    </row>
    <row r="6" spans="1:7" ht="19.7" customHeight="1" x14ac:dyDescent="0.2">
      <c r="A6" s="85" t="s">
        <v>129</v>
      </c>
      <c r="B6" s="162" t="s">
        <v>130</v>
      </c>
      <c r="C6" s="163"/>
      <c r="D6" s="157"/>
      <c r="E6" s="160"/>
      <c r="F6" s="160"/>
      <c r="G6" s="160"/>
    </row>
    <row r="7" spans="1:7" ht="19.7" customHeight="1" x14ac:dyDescent="0.2">
      <c r="A7" s="84" t="s">
        <v>108</v>
      </c>
      <c r="B7" s="164" t="s">
        <v>125</v>
      </c>
      <c r="C7" s="163"/>
      <c r="D7" s="157"/>
      <c r="E7" s="160"/>
      <c r="F7" s="160"/>
      <c r="G7" s="160"/>
    </row>
    <row r="8" spans="1:7" ht="19.7" customHeight="1" x14ac:dyDescent="0.2">
      <c r="A8" s="84" t="s">
        <v>109</v>
      </c>
      <c r="B8" s="164" t="s">
        <v>126</v>
      </c>
      <c r="C8" s="163"/>
      <c r="D8" s="157"/>
      <c r="E8" s="160"/>
      <c r="F8" s="160"/>
      <c r="G8" s="160"/>
    </row>
    <row r="9" spans="1:7" ht="25.5" customHeight="1" thickBot="1" x14ac:dyDescent="0.25">
      <c r="A9" s="84" t="s">
        <v>132</v>
      </c>
      <c r="B9" s="165" t="s">
        <v>131</v>
      </c>
      <c r="C9" s="166"/>
      <c r="D9" s="158"/>
      <c r="E9" s="161"/>
      <c r="F9" s="161"/>
      <c r="G9" s="161"/>
    </row>
    <row r="10" spans="1:7" ht="44.25" customHeight="1" thickBot="1" x14ac:dyDescent="0.25">
      <c r="A10" s="70" t="s">
        <v>111</v>
      </c>
      <c r="B10" s="46" t="s">
        <v>112</v>
      </c>
      <c r="C10" s="104" t="s">
        <v>113</v>
      </c>
      <c r="D10" s="60" t="s">
        <v>114</v>
      </c>
      <c r="E10" s="46" t="s">
        <v>134</v>
      </c>
      <c r="F10" s="68" t="s">
        <v>35</v>
      </c>
      <c r="G10" s="70" t="s">
        <v>116</v>
      </c>
    </row>
    <row r="11" spans="1:7" ht="18.600000000000001" customHeight="1" thickBot="1" x14ac:dyDescent="0.25">
      <c r="A11" s="143" t="s">
        <v>133</v>
      </c>
      <c r="B11" s="41" t="s">
        <v>90</v>
      </c>
      <c r="C11" s="88">
        <v>9800000</v>
      </c>
      <c r="D11" s="15" t="s">
        <v>61</v>
      </c>
      <c r="E11" s="36">
        <v>0.4</v>
      </c>
      <c r="F11" s="16">
        <f t="shared" ref="F11:F27" si="0">E11*C11</f>
        <v>3920000</v>
      </c>
      <c r="G11" s="62">
        <f>C11*E11/1000</f>
        <v>3920</v>
      </c>
    </row>
    <row r="12" spans="1:7" ht="18.600000000000001" customHeight="1" thickBot="1" x14ac:dyDescent="0.25">
      <c r="A12" s="140"/>
      <c r="B12" s="41" t="s">
        <v>88</v>
      </c>
      <c r="C12" s="88">
        <v>10200000</v>
      </c>
      <c r="D12" s="14" t="s">
        <v>2</v>
      </c>
      <c r="E12" s="36">
        <v>0.26</v>
      </c>
      <c r="F12" s="49">
        <f t="shared" si="0"/>
        <v>2652000</v>
      </c>
      <c r="G12" s="63">
        <f t="shared" ref="G12:G24" si="1">C12*E12/1000</f>
        <v>2652</v>
      </c>
    </row>
    <row r="13" spans="1:7" ht="18.600000000000001" customHeight="1" thickBot="1" x14ac:dyDescent="0.25">
      <c r="A13" s="140"/>
      <c r="B13" s="41" t="s">
        <v>91</v>
      </c>
      <c r="C13" s="88">
        <v>9800000</v>
      </c>
      <c r="D13" s="15" t="s">
        <v>61</v>
      </c>
      <c r="E13" s="36">
        <v>0.4</v>
      </c>
      <c r="F13" s="16">
        <f t="shared" si="0"/>
        <v>3920000</v>
      </c>
      <c r="G13" s="62">
        <f t="shared" si="1"/>
        <v>3920</v>
      </c>
    </row>
    <row r="14" spans="1:7" ht="18.600000000000001" customHeight="1" thickBot="1" x14ac:dyDescent="0.25">
      <c r="A14" s="140"/>
      <c r="B14" s="41" t="s">
        <v>89</v>
      </c>
      <c r="C14" s="88">
        <v>10200000</v>
      </c>
      <c r="D14" s="14" t="s">
        <v>2</v>
      </c>
      <c r="E14" s="36">
        <v>0.4</v>
      </c>
      <c r="F14" s="49">
        <f t="shared" si="0"/>
        <v>4080000</v>
      </c>
      <c r="G14" s="63">
        <f t="shared" si="1"/>
        <v>4080</v>
      </c>
    </row>
    <row r="15" spans="1:7" ht="18.600000000000001" customHeight="1" thickBot="1" x14ac:dyDescent="0.25">
      <c r="A15" s="140"/>
      <c r="B15" s="19">
        <v>10</v>
      </c>
      <c r="C15" s="88">
        <v>9200000</v>
      </c>
      <c r="D15" s="14" t="s">
        <v>7</v>
      </c>
      <c r="E15" s="36">
        <v>0.62</v>
      </c>
      <c r="F15" s="49">
        <f t="shared" si="0"/>
        <v>5704000</v>
      </c>
      <c r="G15" s="62">
        <f t="shared" si="1"/>
        <v>5704</v>
      </c>
    </row>
    <row r="16" spans="1:7" ht="18.600000000000001" customHeight="1" thickBot="1" x14ac:dyDescent="0.25">
      <c r="A16" s="140"/>
      <c r="B16" s="19">
        <v>12</v>
      </c>
      <c r="C16" s="88">
        <v>9300000</v>
      </c>
      <c r="D16" s="14" t="s">
        <v>7</v>
      </c>
      <c r="E16" s="36">
        <v>0.89</v>
      </c>
      <c r="F16" s="49">
        <f t="shared" si="0"/>
        <v>8277000</v>
      </c>
      <c r="G16" s="63">
        <f t="shared" si="1"/>
        <v>8277</v>
      </c>
    </row>
    <row r="17" spans="1:7" ht="18.600000000000001" customHeight="1" thickBot="1" x14ac:dyDescent="0.25">
      <c r="A17" s="141"/>
      <c r="B17" s="19">
        <v>14</v>
      </c>
      <c r="C17" s="88">
        <v>9000000</v>
      </c>
      <c r="D17" s="14" t="s">
        <v>7</v>
      </c>
      <c r="E17" s="36">
        <v>1.21</v>
      </c>
      <c r="F17" s="49">
        <f t="shared" si="0"/>
        <v>10890000</v>
      </c>
      <c r="G17" s="62">
        <f t="shared" si="1"/>
        <v>10890</v>
      </c>
    </row>
    <row r="18" spans="1:7" ht="18.600000000000001" customHeight="1" thickBot="1" x14ac:dyDescent="0.25">
      <c r="A18" s="141"/>
      <c r="B18" s="19">
        <v>16</v>
      </c>
      <c r="C18" s="88">
        <v>9000000</v>
      </c>
      <c r="D18" s="14" t="s">
        <v>7</v>
      </c>
      <c r="E18" s="36">
        <v>1.58</v>
      </c>
      <c r="F18" s="49">
        <f t="shared" si="0"/>
        <v>14220000</v>
      </c>
      <c r="G18" s="62">
        <f t="shared" si="1"/>
        <v>14220</v>
      </c>
    </row>
    <row r="19" spans="1:7" ht="18.600000000000001" customHeight="1" thickBot="1" x14ac:dyDescent="0.25">
      <c r="A19" s="141"/>
      <c r="B19" s="19">
        <v>18</v>
      </c>
      <c r="C19" s="88">
        <v>9000000</v>
      </c>
      <c r="D19" s="14" t="s">
        <v>7</v>
      </c>
      <c r="E19" s="36">
        <v>2</v>
      </c>
      <c r="F19" s="49">
        <f t="shared" si="0"/>
        <v>18000000</v>
      </c>
      <c r="G19" s="63">
        <f t="shared" si="1"/>
        <v>18000</v>
      </c>
    </row>
    <row r="20" spans="1:7" ht="18.600000000000001" customHeight="1" thickBot="1" x14ac:dyDescent="0.25">
      <c r="A20" s="141"/>
      <c r="B20" s="19">
        <v>20</v>
      </c>
      <c r="C20" s="88">
        <v>9000000</v>
      </c>
      <c r="D20" s="14" t="s">
        <v>7</v>
      </c>
      <c r="E20" s="36">
        <v>2.4700000000000002</v>
      </c>
      <c r="F20" s="49">
        <f t="shared" si="0"/>
        <v>22230000</v>
      </c>
      <c r="G20" s="62">
        <f t="shared" si="1"/>
        <v>22230</v>
      </c>
    </row>
    <row r="21" spans="1:7" ht="18.600000000000001" customHeight="1" thickBot="1" x14ac:dyDescent="0.25">
      <c r="A21" s="141"/>
      <c r="B21" s="19">
        <v>22</v>
      </c>
      <c r="C21" s="88">
        <v>9000000</v>
      </c>
      <c r="D21" s="14" t="s">
        <v>7</v>
      </c>
      <c r="E21" s="36">
        <v>2.98</v>
      </c>
      <c r="F21" s="49">
        <f t="shared" si="0"/>
        <v>26820000</v>
      </c>
      <c r="G21" s="63">
        <f t="shared" si="1"/>
        <v>26820</v>
      </c>
    </row>
    <row r="22" spans="1:7" ht="18.600000000000001" customHeight="1" thickBot="1" x14ac:dyDescent="0.25">
      <c r="A22" s="141"/>
      <c r="B22" s="19">
        <v>25</v>
      </c>
      <c r="C22" s="88">
        <v>9000000</v>
      </c>
      <c r="D22" s="14" t="s">
        <v>7</v>
      </c>
      <c r="E22" s="36">
        <v>3.85</v>
      </c>
      <c r="F22" s="49">
        <f t="shared" si="0"/>
        <v>34650000</v>
      </c>
      <c r="G22" s="62">
        <f t="shared" si="1"/>
        <v>34650</v>
      </c>
    </row>
    <row r="23" spans="1:7" ht="18.600000000000001" customHeight="1" thickBot="1" x14ac:dyDescent="0.25">
      <c r="A23" s="141"/>
      <c r="B23" s="19">
        <v>28</v>
      </c>
      <c r="C23" s="88">
        <v>9000000</v>
      </c>
      <c r="D23" s="14" t="s">
        <v>7</v>
      </c>
      <c r="E23" s="36">
        <v>4.83</v>
      </c>
      <c r="F23" s="49">
        <f t="shared" si="0"/>
        <v>43470000</v>
      </c>
      <c r="G23" s="63">
        <f t="shared" si="1"/>
        <v>43470</v>
      </c>
    </row>
    <row r="24" spans="1:7" ht="18.600000000000001" customHeight="1" thickBot="1" x14ac:dyDescent="0.25">
      <c r="A24" s="141"/>
      <c r="B24" s="54">
        <v>32</v>
      </c>
      <c r="C24" s="88">
        <v>9000000</v>
      </c>
      <c r="D24" s="14" t="s">
        <v>7</v>
      </c>
      <c r="E24" s="36">
        <v>6.31</v>
      </c>
      <c r="F24" s="49">
        <f t="shared" si="0"/>
        <v>56790000</v>
      </c>
      <c r="G24" s="62">
        <f t="shared" si="1"/>
        <v>56790</v>
      </c>
    </row>
    <row r="25" spans="1:7" ht="18.600000000000001" customHeight="1" thickBot="1" x14ac:dyDescent="0.25">
      <c r="A25" s="141"/>
      <c r="B25" s="19"/>
      <c r="C25" s="88"/>
      <c r="D25" s="14"/>
      <c r="E25" s="9"/>
      <c r="F25" s="33"/>
      <c r="G25" s="47"/>
    </row>
    <row r="26" spans="1:7" ht="18.600000000000001" customHeight="1" thickBot="1" x14ac:dyDescent="0.25">
      <c r="A26" s="142"/>
      <c r="B26" s="51"/>
      <c r="C26" s="105"/>
      <c r="D26" s="25"/>
      <c r="E26" s="36"/>
      <c r="F26" s="33"/>
      <c r="G26" s="64"/>
    </row>
    <row r="27" spans="1:7" ht="18.600000000000001" customHeight="1" thickBot="1" x14ac:dyDescent="0.25">
      <c r="A27" s="143" t="s">
        <v>83</v>
      </c>
      <c r="B27" s="91">
        <v>10</v>
      </c>
      <c r="C27" s="106">
        <v>10000000</v>
      </c>
      <c r="D27" s="99" t="s">
        <v>62</v>
      </c>
      <c r="E27" s="8">
        <v>0.4</v>
      </c>
      <c r="F27" s="38">
        <f t="shared" si="0"/>
        <v>4000000</v>
      </c>
      <c r="G27" s="39">
        <f>C27*E27/1000</f>
        <v>4000</v>
      </c>
    </row>
    <row r="28" spans="1:7" ht="18.600000000000001" customHeight="1" thickBot="1" x14ac:dyDescent="0.25">
      <c r="A28" s="151"/>
      <c r="B28" s="92">
        <v>10</v>
      </c>
      <c r="C28" s="88">
        <v>10500000</v>
      </c>
      <c r="D28" s="100" t="s">
        <v>2</v>
      </c>
      <c r="E28" s="15">
        <v>0.66</v>
      </c>
      <c r="F28" s="38">
        <f t="shared" ref="F28" si="2">E28*C28</f>
        <v>6930000</v>
      </c>
      <c r="G28" s="39">
        <f>C28*E28/1000</f>
        <v>6930</v>
      </c>
    </row>
    <row r="29" spans="1:7" ht="18.600000000000001" customHeight="1" thickBot="1" x14ac:dyDescent="0.25">
      <c r="A29" s="151"/>
      <c r="B29" s="92">
        <v>12</v>
      </c>
      <c r="C29" s="88">
        <v>11000000</v>
      </c>
      <c r="D29" s="100" t="s">
        <v>7</v>
      </c>
      <c r="E29" s="15">
        <v>1</v>
      </c>
      <c r="F29" s="38">
        <f t="shared" ref="F29:F47" si="3">E29*C29</f>
        <v>11000000</v>
      </c>
      <c r="G29" s="39">
        <f t="shared" ref="G29:G42" si="4">C29*E29/1000</f>
        <v>11000</v>
      </c>
    </row>
    <row r="30" spans="1:7" ht="18.600000000000001" customHeight="1" thickBot="1" x14ac:dyDescent="0.25">
      <c r="A30" s="151"/>
      <c r="B30" s="93">
        <v>14</v>
      </c>
      <c r="C30" s="88">
        <v>11500000</v>
      </c>
      <c r="D30" s="100" t="s">
        <v>7</v>
      </c>
      <c r="E30" s="14">
        <v>1.25</v>
      </c>
      <c r="F30" s="43">
        <f t="shared" si="3"/>
        <v>14375000</v>
      </c>
      <c r="G30" s="39">
        <f t="shared" si="4"/>
        <v>14375</v>
      </c>
    </row>
    <row r="31" spans="1:7" ht="18.600000000000001" customHeight="1" thickBot="1" x14ac:dyDescent="0.25">
      <c r="A31" s="151"/>
      <c r="B31" s="56">
        <v>16</v>
      </c>
      <c r="C31" s="88">
        <v>11500000</v>
      </c>
      <c r="D31" s="15" t="s">
        <v>7</v>
      </c>
      <c r="E31" s="15">
        <v>1.66</v>
      </c>
      <c r="F31" s="20">
        <f t="shared" si="3"/>
        <v>19090000</v>
      </c>
      <c r="G31" s="39">
        <f t="shared" si="4"/>
        <v>19090</v>
      </c>
    </row>
    <row r="32" spans="1:7" ht="18.600000000000001" customHeight="1" thickBot="1" x14ac:dyDescent="0.25">
      <c r="A32" s="151"/>
      <c r="B32" s="55">
        <v>18</v>
      </c>
      <c r="C32" s="88">
        <v>11500000</v>
      </c>
      <c r="D32" s="14" t="s">
        <v>7</v>
      </c>
      <c r="E32" s="14">
        <v>2.08</v>
      </c>
      <c r="F32" s="43">
        <f t="shared" si="3"/>
        <v>23920000</v>
      </c>
      <c r="G32" s="39">
        <f t="shared" si="4"/>
        <v>23920</v>
      </c>
    </row>
    <row r="33" spans="1:7" ht="18.600000000000001" customHeight="1" thickBot="1" x14ac:dyDescent="0.25">
      <c r="A33" s="151"/>
      <c r="B33" s="55">
        <v>20</v>
      </c>
      <c r="C33" s="88">
        <v>11500000</v>
      </c>
      <c r="D33" s="14" t="s">
        <v>7</v>
      </c>
      <c r="E33" s="14">
        <v>2.58</v>
      </c>
      <c r="F33" s="43">
        <f t="shared" si="3"/>
        <v>29670000</v>
      </c>
      <c r="G33" s="39">
        <f t="shared" si="4"/>
        <v>29670</v>
      </c>
    </row>
    <row r="34" spans="1:7" ht="18.600000000000001" customHeight="1" thickBot="1" x14ac:dyDescent="0.25">
      <c r="A34" s="151"/>
      <c r="B34" s="55">
        <v>22</v>
      </c>
      <c r="C34" s="88">
        <v>11500000</v>
      </c>
      <c r="D34" s="14" t="s">
        <v>7</v>
      </c>
      <c r="E34" s="14">
        <v>3.16</v>
      </c>
      <c r="F34" s="65">
        <f t="shared" si="3"/>
        <v>36340000</v>
      </c>
      <c r="G34" s="39">
        <f t="shared" si="4"/>
        <v>36340</v>
      </c>
    </row>
    <row r="35" spans="1:7" ht="18.600000000000001" customHeight="1" thickBot="1" x14ac:dyDescent="0.25">
      <c r="A35" s="151"/>
      <c r="B35" s="94">
        <v>25</v>
      </c>
      <c r="C35" s="88">
        <v>11500000</v>
      </c>
      <c r="D35" s="15" t="s">
        <v>7</v>
      </c>
      <c r="E35" s="15">
        <v>4.16</v>
      </c>
      <c r="F35" s="20">
        <f t="shared" si="3"/>
        <v>47840000</v>
      </c>
      <c r="G35" s="39">
        <f t="shared" si="4"/>
        <v>47840</v>
      </c>
    </row>
    <row r="36" spans="1:7" ht="18.600000000000001" customHeight="1" thickBot="1" x14ac:dyDescent="0.25">
      <c r="A36" s="151"/>
      <c r="B36" s="95">
        <v>28</v>
      </c>
      <c r="C36" s="88">
        <v>11500000</v>
      </c>
      <c r="D36" s="14" t="s">
        <v>7</v>
      </c>
      <c r="E36" s="9">
        <v>5</v>
      </c>
      <c r="F36" s="43">
        <f t="shared" si="3"/>
        <v>57500000</v>
      </c>
      <c r="G36" s="39">
        <f t="shared" si="4"/>
        <v>57500</v>
      </c>
    </row>
    <row r="37" spans="1:7" s="6" customFormat="1" ht="18.600000000000001" customHeight="1" thickBot="1" x14ac:dyDescent="0.25">
      <c r="A37" s="151"/>
      <c r="B37" s="95">
        <v>30</v>
      </c>
      <c r="C37" s="88">
        <v>11500000</v>
      </c>
      <c r="D37" s="14" t="s">
        <v>7</v>
      </c>
      <c r="E37" s="14">
        <v>5.75</v>
      </c>
      <c r="F37" s="43">
        <f t="shared" si="3"/>
        <v>66125000</v>
      </c>
      <c r="G37" s="39">
        <f t="shared" si="4"/>
        <v>66125</v>
      </c>
    </row>
    <row r="38" spans="1:7" ht="18.600000000000001" customHeight="1" thickBot="1" x14ac:dyDescent="0.25">
      <c r="A38" s="151"/>
      <c r="B38" s="95">
        <v>32</v>
      </c>
      <c r="C38" s="88">
        <v>11500000</v>
      </c>
      <c r="D38" s="14" t="s">
        <v>7</v>
      </c>
      <c r="E38" s="9">
        <v>6.5</v>
      </c>
      <c r="F38" s="43">
        <f t="shared" si="3"/>
        <v>74750000</v>
      </c>
      <c r="G38" s="39">
        <f t="shared" si="4"/>
        <v>74750</v>
      </c>
    </row>
    <row r="39" spans="1:7" ht="18.600000000000001" customHeight="1" thickBot="1" x14ac:dyDescent="0.25">
      <c r="A39" s="151"/>
      <c r="B39" s="55">
        <v>36</v>
      </c>
      <c r="C39" s="88">
        <v>11500000</v>
      </c>
      <c r="D39" s="14" t="s">
        <v>7</v>
      </c>
      <c r="E39" s="14">
        <v>8.16</v>
      </c>
      <c r="F39" s="43">
        <f t="shared" si="3"/>
        <v>93840000</v>
      </c>
      <c r="G39" s="39">
        <f t="shared" si="4"/>
        <v>93840</v>
      </c>
    </row>
    <row r="40" spans="1:7" s="6" customFormat="1" ht="18.600000000000001" customHeight="1" thickBot="1" x14ac:dyDescent="0.25">
      <c r="A40" s="151"/>
      <c r="B40" s="55">
        <v>40</v>
      </c>
      <c r="C40" s="88">
        <v>11500000</v>
      </c>
      <c r="D40" s="14" t="s">
        <v>7</v>
      </c>
      <c r="E40" s="9">
        <v>10</v>
      </c>
      <c r="F40" s="43">
        <f t="shared" ref="F40" si="5">E40*C40</f>
        <v>115000000</v>
      </c>
      <c r="G40" s="39">
        <f t="shared" ref="G40" si="6">C40*E40/1000</f>
        <v>115000</v>
      </c>
    </row>
    <row r="41" spans="1:7" ht="18.600000000000001" customHeight="1" thickBot="1" x14ac:dyDescent="0.25">
      <c r="A41" s="151"/>
      <c r="B41" s="55">
        <v>42</v>
      </c>
      <c r="C41" s="88">
        <v>11500000</v>
      </c>
      <c r="D41" s="14" t="s">
        <v>7</v>
      </c>
      <c r="E41" s="14">
        <v>11.25</v>
      </c>
      <c r="F41" s="43">
        <f t="shared" si="3"/>
        <v>129375000</v>
      </c>
      <c r="G41" s="39">
        <f t="shared" si="4"/>
        <v>129375</v>
      </c>
    </row>
    <row r="42" spans="1:7" ht="18.600000000000001" customHeight="1" thickBot="1" x14ac:dyDescent="0.25">
      <c r="A42" s="152"/>
      <c r="B42" s="55">
        <v>50</v>
      </c>
      <c r="C42" s="88">
        <v>11500000</v>
      </c>
      <c r="D42" s="14" t="s">
        <v>2</v>
      </c>
      <c r="E42" s="11">
        <v>31.6</v>
      </c>
      <c r="F42" s="65">
        <f t="shared" si="3"/>
        <v>363400000</v>
      </c>
      <c r="G42" s="39">
        <f t="shared" si="4"/>
        <v>363400</v>
      </c>
    </row>
    <row r="43" spans="1:7" ht="18.600000000000001" customHeight="1" thickBot="1" x14ac:dyDescent="0.25">
      <c r="A43" s="167" t="s">
        <v>128</v>
      </c>
      <c r="B43" s="96" t="s">
        <v>137</v>
      </c>
      <c r="C43" s="87">
        <v>9200000</v>
      </c>
      <c r="D43" s="99" t="s">
        <v>61</v>
      </c>
      <c r="E43" s="23">
        <v>0.28000000000000003</v>
      </c>
      <c r="F43" s="50">
        <f t="shared" si="3"/>
        <v>2576000.0000000005</v>
      </c>
      <c r="G43" s="53">
        <f>C43*E43/1000</f>
        <v>2576.0000000000005</v>
      </c>
    </row>
    <row r="44" spans="1:7" ht="18.600000000000001" customHeight="1" thickBot="1" x14ac:dyDescent="0.25">
      <c r="A44" s="168"/>
      <c r="B44" s="97" t="s">
        <v>138</v>
      </c>
      <c r="C44" s="87">
        <v>9700000</v>
      </c>
      <c r="D44" s="101" t="s">
        <v>2</v>
      </c>
      <c r="E44" s="10">
        <v>0.28000000000000003</v>
      </c>
      <c r="F44" s="43">
        <f t="shared" si="3"/>
        <v>2716000.0000000005</v>
      </c>
      <c r="G44" s="53">
        <f t="shared" ref="G44:G46" si="7">C44*E44/1000</f>
        <v>2716.0000000000005</v>
      </c>
    </row>
    <row r="45" spans="1:7" ht="18.600000000000001" customHeight="1" thickBot="1" x14ac:dyDescent="0.25">
      <c r="A45" s="168"/>
      <c r="B45" s="97" t="s">
        <v>94</v>
      </c>
      <c r="C45" s="87">
        <v>9200000</v>
      </c>
      <c r="D45" s="101" t="s">
        <v>61</v>
      </c>
      <c r="E45" s="11">
        <v>0.41</v>
      </c>
      <c r="F45" s="43">
        <f t="shared" si="3"/>
        <v>3772000</v>
      </c>
      <c r="G45" s="53">
        <f t="shared" si="7"/>
        <v>3772</v>
      </c>
    </row>
    <row r="46" spans="1:7" ht="18.600000000000001" customHeight="1" thickBot="1" x14ac:dyDescent="0.25">
      <c r="A46" s="169"/>
      <c r="B46" s="98" t="s">
        <v>95</v>
      </c>
      <c r="C46" s="87">
        <v>9700000</v>
      </c>
      <c r="D46" s="102" t="s">
        <v>2</v>
      </c>
      <c r="E46" s="86">
        <v>0.41</v>
      </c>
      <c r="F46" s="65">
        <f t="shared" si="3"/>
        <v>3976999.9999999995</v>
      </c>
      <c r="G46" s="90">
        <f t="shared" si="7"/>
        <v>3976.9999999999995</v>
      </c>
    </row>
    <row r="47" spans="1:7" ht="17.100000000000001" customHeight="1" thickBot="1" x14ac:dyDescent="0.25">
      <c r="A47" s="135" t="s">
        <v>127</v>
      </c>
      <c r="B47" s="41">
        <v>2.4</v>
      </c>
      <c r="C47" s="108">
        <v>11000000</v>
      </c>
      <c r="D47" s="41" t="s">
        <v>63</v>
      </c>
      <c r="E47" s="13">
        <v>1.05</v>
      </c>
      <c r="F47" s="20">
        <f t="shared" si="3"/>
        <v>11550000</v>
      </c>
      <c r="G47" s="35">
        <f>C47*E47/1000</f>
        <v>11550</v>
      </c>
    </row>
    <row r="48" spans="1:7" ht="17.100000000000001" customHeight="1" thickBot="1" x14ac:dyDescent="0.25">
      <c r="A48" s="148"/>
      <c r="B48" s="41">
        <v>2.6</v>
      </c>
      <c r="C48" s="108">
        <v>11000000</v>
      </c>
      <c r="D48" s="41" t="s">
        <v>63</v>
      </c>
      <c r="E48" s="13">
        <v>1.05</v>
      </c>
      <c r="F48" s="20">
        <f t="shared" ref="F48:F58" si="8">E48*C48</f>
        <v>11550000</v>
      </c>
      <c r="G48" s="24">
        <f>C48*E48/1000</f>
        <v>11550</v>
      </c>
    </row>
    <row r="49" spans="1:7" ht="17.100000000000001" customHeight="1" thickBot="1" x14ac:dyDescent="0.25">
      <c r="A49" s="140" t="s">
        <v>106</v>
      </c>
      <c r="B49" s="41">
        <v>2.7</v>
      </c>
      <c r="C49" s="108">
        <v>11000000</v>
      </c>
      <c r="D49" s="41" t="s">
        <v>63</v>
      </c>
      <c r="E49" s="13">
        <v>1.05</v>
      </c>
      <c r="F49" s="20">
        <f t="shared" ref="F49" si="9">E49*C49</f>
        <v>11550000</v>
      </c>
      <c r="G49" s="24">
        <f t="shared" ref="G49" si="10">C49*E49/1000</f>
        <v>11550</v>
      </c>
    </row>
    <row r="50" spans="1:7" ht="17.100000000000001" customHeight="1" thickBot="1" x14ac:dyDescent="0.25">
      <c r="A50" s="141"/>
      <c r="B50" s="41">
        <v>2.8</v>
      </c>
      <c r="C50" s="108">
        <v>11000000</v>
      </c>
      <c r="D50" s="41" t="s">
        <v>63</v>
      </c>
      <c r="E50" s="13">
        <v>1.05</v>
      </c>
      <c r="F50" s="20">
        <f t="shared" si="8"/>
        <v>11550000</v>
      </c>
      <c r="G50" s="24">
        <f t="shared" ref="G50:G57" si="11">C50*E50/1000</f>
        <v>11550</v>
      </c>
    </row>
    <row r="51" spans="1:7" ht="17.100000000000001" customHeight="1" thickBot="1" x14ac:dyDescent="0.25">
      <c r="A51" s="141"/>
      <c r="B51" s="41">
        <v>3</v>
      </c>
      <c r="C51" s="108">
        <v>11000000</v>
      </c>
      <c r="D51" s="41" t="s">
        <v>63</v>
      </c>
      <c r="E51" s="13">
        <v>1.05</v>
      </c>
      <c r="F51" s="20">
        <f t="shared" si="8"/>
        <v>11550000</v>
      </c>
      <c r="G51" s="24">
        <f t="shared" si="11"/>
        <v>11550</v>
      </c>
    </row>
    <row r="52" spans="1:7" ht="17.100000000000001" customHeight="1" thickBot="1" x14ac:dyDescent="0.25">
      <c r="A52" s="141"/>
      <c r="B52" s="54">
        <v>3.7</v>
      </c>
      <c r="C52" s="108">
        <v>11000000</v>
      </c>
      <c r="D52" s="41" t="s">
        <v>63</v>
      </c>
      <c r="E52" s="13">
        <v>1.05</v>
      </c>
      <c r="F52" s="57">
        <f t="shared" ref="F52" si="12">E52*C52</f>
        <v>11550000</v>
      </c>
      <c r="G52" s="24">
        <f t="shared" ref="G52" si="13">C52*E52/1000</f>
        <v>11550</v>
      </c>
    </row>
    <row r="53" spans="1:7" ht="17.100000000000001" customHeight="1" thickBot="1" x14ac:dyDescent="0.25">
      <c r="A53" s="141"/>
      <c r="B53" s="54">
        <v>3.8</v>
      </c>
      <c r="C53" s="108">
        <v>11000000</v>
      </c>
      <c r="D53" s="41" t="s">
        <v>63</v>
      </c>
      <c r="E53" s="13">
        <v>1.05</v>
      </c>
      <c r="F53" s="57">
        <f t="shared" si="8"/>
        <v>11550000</v>
      </c>
      <c r="G53" s="24">
        <f t="shared" si="11"/>
        <v>11550</v>
      </c>
    </row>
    <row r="54" spans="1:7" ht="17.100000000000001" customHeight="1" thickBot="1" x14ac:dyDescent="0.25">
      <c r="A54" s="141"/>
      <c r="B54" s="19">
        <v>4</v>
      </c>
      <c r="C54" s="108">
        <v>11000000</v>
      </c>
      <c r="D54" s="41" t="s">
        <v>63</v>
      </c>
      <c r="E54" s="13">
        <v>1.05</v>
      </c>
      <c r="F54" s="57">
        <f t="shared" si="8"/>
        <v>11550000</v>
      </c>
      <c r="G54" s="24">
        <f t="shared" si="11"/>
        <v>11550</v>
      </c>
    </row>
    <row r="55" spans="1:7" ht="17.100000000000001" customHeight="1" thickBot="1" x14ac:dyDescent="0.25">
      <c r="A55" s="141"/>
      <c r="B55" s="19">
        <v>4.7</v>
      </c>
      <c r="C55" s="108">
        <v>11000000</v>
      </c>
      <c r="D55" s="41" t="s">
        <v>63</v>
      </c>
      <c r="E55" s="13">
        <v>1.05</v>
      </c>
      <c r="F55" s="57">
        <f t="shared" ref="F55" si="14">E55*C55</f>
        <v>11550000</v>
      </c>
      <c r="G55" s="24">
        <f t="shared" ref="G55" si="15">C55*E55/1000</f>
        <v>11550</v>
      </c>
    </row>
    <row r="56" spans="1:7" ht="17.100000000000001" customHeight="1" thickBot="1" x14ac:dyDescent="0.25">
      <c r="A56" s="141"/>
      <c r="B56" s="19">
        <v>4.8</v>
      </c>
      <c r="C56" s="108">
        <v>11000000</v>
      </c>
      <c r="D56" s="41" t="s">
        <v>63</v>
      </c>
      <c r="E56" s="13">
        <v>1.05</v>
      </c>
      <c r="F56" s="57">
        <f t="shared" si="8"/>
        <v>11550000</v>
      </c>
      <c r="G56" s="24">
        <f t="shared" si="11"/>
        <v>11550</v>
      </c>
    </row>
    <row r="57" spans="1:7" ht="17.100000000000001" customHeight="1" thickBot="1" x14ac:dyDescent="0.25">
      <c r="A57" s="142"/>
      <c r="B57" s="54">
        <v>5</v>
      </c>
      <c r="C57" s="108">
        <v>11000000</v>
      </c>
      <c r="D57" s="41" t="s">
        <v>63</v>
      </c>
      <c r="E57" s="13">
        <v>1.05</v>
      </c>
      <c r="F57" s="57">
        <f t="shared" si="8"/>
        <v>11550000</v>
      </c>
      <c r="G57" s="35">
        <f t="shared" si="11"/>
        <v>11550</v>
      </c>
    </row>
    <row r="58" spans="1:7" ht="28.5" customHeight="1" thickBot="1" x14ac:dyDescent="0.25">
      <c r="A58" s="109" t="s">
        <v>64</v>
      </c>
      <c r="B58" s="58">
        <v>1.2</v>
      </c>
      <c r="C58" s="107">
        <v>13500000</v>
      </c>
      <c r="D58" s="103" t="s">
        <v>65</v>
      </c>
      <c r="E58" s="24">
        <v>2.5000000000000001E-2</v>
      </c>
      <c r="F58" s="59">
        <f t="shared" si="8"/>
        <v>337500</v>
      </c>
      <c r="G58" s="35">
        <v>12500</v>
      </c>
    </row>
    <row r="59" spans="1:7" ht="18.600000000000001" customHeight="1" thickBot="1" x14ac:dyDescent="0.25">
      <c r="A59" s="135" t="s">
        <v>123</v>
      </c>
      <c r="B59" s="23" t="s">
        <v>37</v>
      </c>
      <c r="C59" s="87">
        <v>11500000</v>
      </c>
      <c r="D59" s="23" t="s">
        <v>0</v>
      </c>
      <c r="E59" s="23">
        <v>1.25</v>
      </c>
      <c r="F59" s="42">
        <f t="shared" ref="F59:F71" si="16">E59*C59</f>
        <v>14375000</v>
      </c>
      <c r="G59" s="47">
        <f>C59*E59/1000</f>
        <v>14375</v>
      </c>
    </row>
    <row r="60" spans="1:7" ht="18.600000000000001" customHeight="1" thickBot="1" x14ac:dyDescent="0.25">
      <c r="A60" s="136"/>
      <c r="B60" s="13" t="s">
        <v>21</v>
      </c>
      <c r="C60" s="87">
        <v>11500000</v>
      </c>
      <c r="D60" s="13" t="s">
        <v>0</v>
      </c>
      <c r="E60" s="10">
        <v>1.67</v>
      </c>
      <c r="F60" s="49">
        <f t="shared" si="16"/>
        <v>19205000</v>
      </c>
      <c r="G60" s="62">
        <f t="shared" ref="G60:G84" si="17">C60*E60/1000</f>
        <v>19205</v>
      </c>
    </row>
    <row r="61" spans="1:7" ht="18.600000000000001" customHeight="1" thickBot="1" x14ac:dyDescent="0.25">
      <c r="A61" s="136"/>
      <c r="B61" s="10" t="s">
        <v>36</v>
      </c>
      <c r="C61" s="87">
        <v>11500000</v>
      </c>
      <c r="D61" s="10" t="s">
        <v>0</v>
      </c>
      <c r="E61" s="110">
        <v>1.6</v>
      </c>
      <c r="F61" s="49">
        <f t="shared" si="16"/>
        <v>18400000</v>
      </c>
      <c r="G61" s="62">
        <f t="shared" si="17"/>
        <v>18400</v>
      </c>
    </row>
    <row r="62" spans="1:7" ht="18.600000000000001" customHeight="1" thickBot="1" x14ac:dyDescent="0.25">
      <c r="A62" s="136"/>
      <c r="B62" s="10" t="s">
        <v>38</v>
      </c>
      <c r="C62" s="87">
        <v>11500000</v>
      </c>
      <c r="D62" s="10" t="s">
        <v>0</v>
      </c>
      <c r="E62" s="10">
        <v>2.0830000000000002</v>
      </c>
      <c r="F62" s="49">
        <f t="shared" si="16"/>
        <v>23954500.000000004</v>
      </c>
      <c r="G62" s="62">
        <f t="shared" si="17"/>
        <v>23954.500000000004</v>
      </c>
    </row>
    <row r="63" spans="1:7" ht="18.600000000000001" customHeight="1" thickBot="1" x14ac:dyDescent="0.25">
      <c r="A63" s="136"/>
      <c r="B63" s="10" t="s">
        <v>39</v>
      </c>
      <c r="C63" s="87">
        <v>11500000</v>
      </c>
      <c r="D63" s="10" t="s">
        <v>0</v>
      </c>
      <c r="E63" s="110">
        <v>2.17</v>
      </c>
      <c r="F63" s="49">
        <f t="shared" si="16"/>
        <v>24955000</v>
      </c>
      <c r="G63" s="62">
        <f t="shared" si="17"/>
        <v>24955</v>
      </c>
    </row>
    <row r="64" spans="1:7" s="6" customFormat="1" ht="18.600000000000001" customHeight="1" thickBot="1" x14ac:dyDescent="0.25">
      <c r="A64" s="136"/>
      <c r="B64" s="10" t="s">
        <v>40</v>
      </c>
      <c r="C64" s="88">
        <v>10800000</v>
      </c>
      <c r="D64" s="10" t="s">
        <v>0</v>
      </c>
      <c r="E64" s="10">
        <v>2.17</v>
      </c>
      <c r="F64" s="49">
        <f t="shared" si="16"/>
        <v>23436000</v>
      </c>
      <c r="G64" s="62">
        <f t="shared" si="17"/>
        <v>23436</v>
      </c>
    </row>
    <row r="65" spans="1:7" ht="18.600000000000001" customHeight="1" thickBot="1" x14ac:dyDescent="0.25">
      <c r="A65" s="137"/>
      <c r="B65" s="10" t="s">
        <v>4</v>
      </c>
      <c r="C65" s="88">
        <v>10800000</v>
      </c>
      <c r="D65" s="10" t="s">
        <v>0</v>
      </c>
      <c r="E65" s="110">
        <v>2.5</v>
      </c>
      <c r="F65" s="49">
        <f t="shared" si="16"/>
        <v>27000000</v>
      </c>
      <c r="G65" s="62">
        <f t="shared" si="17"/>
        <v>27000</v>
      </c>
    </row>
    <row r="66" spans="1:7" ht="18.600000000000001" customHeight="1" thickBot="1" x14ac:dyDescent="0.25">
      <c r="A66" s="137"/>
      <c r="B66" s="10" t="s">
        <v>66</v>
      </c>
      <c r="C66" s="88">
        <v>10800000</v>
      </c>
      <c r="D66" s="10" t="s">
        <v>0</v>
      </c>
      <c r="E66" s="110">
        <v>2.25</v>
      </c>
      <c r="F66" s="49">
        <f t="shared" ref="F66" si="18">E66*C66</f>
        <v>24300000</v>
      </c>
      <c r="G66" s="62">
        <f t="shared" ref="G66" si="19">C66*E66/1000</f>
        <v>24300</v>
      </c>
    </row>
    <row r="67" spans="1:7" ht="18.600000000000001" customHeight="1" thickBot="1" x14ac:dyDescent="0.25">
      <c r="A67" s="137"/>
      <c r="B67" s="10" t="s">
        <v>41</v>
      </c>
      <c r="C67" s="88">
        <v>10800000</v>
      </c>
      <c r="D67" s="10" t="s">
        <v>0</v>
      </c>
      <c r="E67" s="110">
        <v>2.92</v>
      </c>
      <c r="F67" s="49">
        <f t="shared" si="16"/>
        <v>31536000</v>
      </c>
      <c r="G67" s="62">
        <f t="shared" si="17"/>
        <v>31536</v>
      </c>
    </row>
    <row r="68" spans="1:7" ht="18.600000000000001" customHeight="1" thickBot="1" x14ac:dyDescent="0.25">
      <c r="A68" s="137"/>
      <c r="B68" s="10" t="s">
        <v>9</v>
      </c>
      <c r="C68" s="88">
        <v>10800000</v>
      </c>
      <c r="D68" s="10" t="s">
        <v>0</v>
      </c>
      <c r="E68" s="110">
        <v>3.15</v>
      </c>
      <c r="F68" s="49">
        <f t="shared" si="16"/>
        <v>34020000</v>
      </c>
      <c r="G68" s="62">
        <f t="shared" si="17"/>
        <v>34020</v>
      </c>
    </row>
    <row r="69" spans="1:7" ht="18.600000000000001" customHeight="1" thickBot="1" x14ac:dyDescent="0.25">
      <c r="A69" s="138" t="s">
        <v>84</v>
      </c>
      <c r="B69" s="10" t="s">
        <v>34</v>
      </c>
      <c r="C69" s="88">
        <v>10800000</v>
      </c>
      <c r="D69" s="10" t="s">
        <v>0</v>
      </c>
      <c r="E69" s="110">
        <v>3.75</v>
      </c>
      <c r="F69" s="49">
        <f t="shared" si="16"/>
        <v>40500000</v>
      </c>
      <c r="G69" s="62">
        <f t="shared" si="17"/>
        <v>40500</v>
      </c>
    </row>
    <row r="70" spans="1:7" ht="18.600000000000001" customHeight="1" thickBot="1" x14ac:dyDescent="0.25">
      <c r="A70" s="138"/>
      <c r="B70" s="10" t="s">
        <v>42</v>
      </c>
      <c r="C70" s="88">
        <v>10800000</v>
      </c>
      <c r="D70" s="10" t="s">
        <v>0</v>
      </c>
      <c r="E70" s="110">
        <v>5.17</v>
      </c>
      <c r="F70" s="49">
        <f t="shared" si="16"/>
        <v>55836000</v>
      </c>
      <c r="G70" s="62">
        <f t="shared" si="17"/>
        <v>55836</v>
      </c>
    </row>
    <row r="71" spans="1:7" ht="18.600000000000001" customHeight="1" thickBot="1" x14ac:dyDescent="0.25">
      <c r="A71" s="138"/>
      <c r="B71" s="10" t="s">
        <v>43</v>
      </c>
      <c r="C71" s="88">
        <v>10800000</v>
      </c>
      <c r="D71" s="10" t="s">
        <v>0</v>
      </c>
      <c r="E71" s="10">
        <v>5.75</v>
      </c>
      <c r="F71" s="29">
        <f t="shared" si="16"/>
        <v>62100000</v>
      </c>
      <c r="G71" s="62">
        <f t="shared" si="17"/>
        <v>62100</v>
      </c>
    </row>
    <row r="72" spans="1:7" ht="18.600000000000001" customHeight="1" thickBot="1" x14ac:dyDescent="0.25">
      <c r="A72" s="138"/>
      <c r="B72" s="13" t="s">
        <v>44</v>
      </c>
      <c r="C72" s="88">
        <v>11000000</v>
      </c>
      <c r="D72" s="13" t="s">
        <v>0</v>
      </c>
      <c r="E72" s="13">
        <v>5.58</v>
      </c>
      <c r="F72" s="49">
        <f t="shared" ref="F72:F89" si="20">E72*C72</f>
        <v>61380000</v>
      </c>
      <c r="G72" s="62">
        <f t="shared" si="17"/>
        <v>61380</v>
      </c>
    </row>
    <row r="73" spans="1:7" ht="18.600000000000001" customHeight="1" thickBot="1" x14ac:dyDescent="0.25">
      <c r="A73" s="138"/>
      <c r="B73" s="10" t="s">
        <v>45</v>
      </c>
      <c r="C73" s="88">
        <v>11000000</v>
      </c>
      <c r="D73" s="10" t="s">
        <v>0</v>
      </c>
      <c r="E73" s="11">
        <v>6.5</v>
      </c>
      <c r="F73" s="49">
        <f t="shared" si="20"/>
        <v>71500000</v>
      </c>
      <c r="G73" s="62">
        <f t="shared" si="17"/>
        <v>71500</v>
      </c>
    </row>
    <row r="74" spans="1:7" ht="18.600000000000001" customHeight="1" thickBot="1" x14ac:dyDescent="0.25">
      <c r="A74" s="138"/>
      <c r="B74" s="10" t="s">
        <v>46</v>
      </c>
      <c r="C74" s="88">
        <v>10800000</v>
      </c>
      <c r="D74" s="10" t="s">
        <v>0</v>
      </c>
      <c r="E74" s="10">
        <v>6.25</v>
      </c>
      <c r="F74" s="49">
        <f t="shared" si="20"/>
        <v>67500000</v>
      </c>
      <c r="G74" s="62">
        <f t="shared" si="17"/>
        <v>67500</v>
      </c>
    </row>
    <row r="75" spans="1:7" ht="18.600000000000001" customHeight="1" thickBot="1" x14ac:dyDescent="0.25">
      <c r="A75" s="138"/>
      <c r="B75" s="10" t="s">
        <v>47</v>
      </c>
      <c r="C75" s="88">
        <v>10800000</v>
      </c>
      <c r="D75" s="10" t="s">
        <v>0</v>
      </c>
      <c r="E75" s="10">
        <v>7.33</v>
      </c>
      <c r="F75" s="49">
        <f t="shared" si="20"/>
        <v>79164000</v>
      </c>
      <c r="G75" s="62">
        <f t="shared" si="17"/>
        <v>79164</v>
      </c>
    </row>
    <row r="76" spans="1:7" ht="17.100000000000001" customHeight="1" thickBot="1" x14ac:dyDescent="0.25">
      <c r="A76" s="138"/>
      <c r="B76" s="56" t="s">
        <v>48</v>
      </c>
      <c r="C76" s="88">
        <v>11000000</v>
      </c>
      <c r="D76" s="15" t="s">
        <v>0</v>
      </c>
      <c r="E76" s="15">
        <v>7.67</v>
      </c>
      <c r="F76" s="16">
        <f t="shared" ref="F76:F77" si="21">E76*C76</f>
        <v>84370000</v>
      </c>
      <c r="G76" s="47">
        <f t="shared" ref="G76:G77" si="22">C76*E76/1000</f>
        <v>84370</v>
      </c>
    </row>
    <row r="77" spans="1:7" ht="17.100000000000001" customHeight="1" thickBot="1" x14ac:dyDescent="0.25">
      <c r="A77" s="138"/>
      <c r="B77" s="55" t="s">
        <v>50</v>
      </c>
      <c r="C77" s="88">
        <v>11000000</v>
      </c>
      <c r="D77" s="14" t="s">
        <v>0</v>
      </c>
      <c r="E77" s="14">
        <v>8</v>
      </c>
      <c r="F77" s="49">
        <f t="shared" si="21"/>
        <v>88000000</v>
      </c>
      <c r="G77" s="62">
        <f t="shared" si="22"/>
        <v>88000</v>
      </c>
    </row>
    <row r="78" spans="1:7" ht="17.100000000000001" customHeight="1" thickBot="1" x14ac:dyDescent="0.25">
      <c r="A78" s="138"/>
      <c r="B78" s="56" t="s">
        <v>49</v>
      </c>
      <c r="C78" s="88">
        <v>11000000</v>
      </c>
      <c r="D78" s="15" t="s">
        <v>0</v>
      </c>
      <c r="E78" s="15">
        <v>9.58</v>
      </c>
      <c r="F78" s="49">
        <f t="shared" si="20"/>
        <v>105380000</v>
      </c>
      <c r="G78" s="62">
        <f t="shared" si="17"/>
        <v>105380</v>
      </c>
    </row>
    <row r="79" spans="1:7" ht="17.100000000000001" customHeight="1" thickBot="1" x14ac:dyDescent="0.25">
      <c r="A79" s="138"/>
      <c r="B79" s="55" t="s">
        <v>67</v>
      </c>
      <c r="C79" s="108">
        <v>11500000</v>
      </c>
      <c r="D79" s="14" t="s">
        <v>0</v>
      </c>
      <c r="E79" s="9">
        <v>10.42</v>
      </c>
      <c r="F79" s="49">
        <f t="shared" ref="F79" si="23">E79*C79</f>
        <v>119830000</v>
      </c>
      <c r="G79" s="62">
        <f t="shared" ref="G79" si="24">C79*E79/1000</f>
        <v>119830</v>
      </c>
    </row>
    <row r="80" spans="1:7" ht="17.100000000000001" customHeight="1" thickBot="1" x14ac:dyDescent="0.25">
      <c r="A80" s="138"/>
      <c r="B80" s="55" t="s">
        <v>51</v>
      </c>
      <c r="C80" s="108">
        <v>11500000</v>
      </c>
      <c r="D80" s="14" t="s">
        <v>0</v>
      </c>
      <c r="E80" s="14">
        <v>11</v>
      </c>
      <c r="F80" s="49">
        <f t="shared" si="20"/>
        <v>126500000</v>
      </c>
      <c r="G80" s="62">
        <f t="shared" si="17"/>
        <v>126500</v>
      </c>
    </row>
    <row r="81" spans="1:7" ht="17.100000000000001" customHeight="1" thickBot="1" x14ac:dyDescent="0.25">
      <c r="A81" s="138"/>
      <c r="B81" s="55" t="s">
        <v>52</v>
      </c>
      <c r="C81" s="108">
        <v>11500000</v>
      </c>
      <c r="D81" s="14" t="s">
        <v>0</v>
      </c>
      <c r="E81" s="9">
        <v>12.5</v>
      </c>
      <c r="F81" s="49">
        <f t="shared" si="20"/>
        <v>143750000</v>
      </c>
      <c r="G81" s="62">
        <f t="shared" si="17"/>
        <v>143750</v>
      </c>
    </row>
    <row r="82" spans="1:7" ht="17.100000000000001" customHeight="1" thickBot="1" x14ac:dyDescent="0.25">
      <c r="A82" s="138"/>
      <c r="B82" s="56" t="s">
        <v>56</v>
      </c>
      <c r="C82" s="108">
        <v>11500000</v>
      </c>
      <c r="D82" s="15" t="s">
        <v>0</v>
      </c>
      <c r="E82" s="15">
        <v>15</v>
      </c>
      <c r="F82" s="16">
        <f t="shared" si="20"/>
        <v>172500000</v>
      </c>
      <c r="G82" s="47">
        <f t="shared" si="17"/>
        <v>172500</v>
      </c>
    </row>
    <row r="83" spans="1:7" ht="17.100000000000001" customHeight="1" thickBot="1" x14ac:dyDescent="0.25">
      <c r="A83" s="138"/>
      <c r="B83" s="55" t="s">
        <v>27</v>
      </c>
      <c r="C83" s="108">
        <v>11500000</v>
      </c>
      <c r="D83" s="14" t="s">
        <v>0</v>
      </c>
      <c r="E83" s="14">
        <v>12.08</v>
      </c>
      <c r="F83" s="49">
        <f t="shared" si="20"/>
        <v>138920000</v>
      </c>
      <c r="G83" s="62">
        <f t="shared" si="17"/>
        <v>138920</v>
      </c>
    </row>
    <row r="84" spans="1:7" ht="17.100000000000001" customHeight="1" thickBot="1" x14ac:dyDescent="0.25">
      <c r="A84" s="138"/>
      <c r="B84" s="55" t="s">
        <v>53</v>
      </c>
      <c r="C84" s="108">
        <v>11500000</v>
      </c>
      <c r="D84" s="14" t="s">
        <v>0</v>
      </c>
      <c r="E84" s="14">
        <v>14.17</v>
      </c>
      <c r="F84" s="29">
        <f t="shared" si="20"/>
        <v>162955000</v>
      </c>
      <c r="G84" s="62">
        <f t="shared" si="17"/>
        <v>162955</v>
      </c>
    </row>
    <row r="85" spans="1:7" ht="17.100000000000001" customHeight="1" thickBot="1" x14ac:dyDescent="0.25">
      <c r="A85" s="138"/>
      <c r="B85" s="41" t="s">
        <v>54</v>
      </c>
      <c r="C85" s="108">
        <v>11500000</v>
      </c>
      <c r="D85" s="15" t="s">
        <v>0</v>
      </c>
      <c r="E85" s="15">
        <v>15.75</v>
      </c>
      <c r="F85" s="49">
        <f t="shared" si="20"/>
        <v>181125000</v>
      </c>
      <c r="G85" s="62">
        <f t="shared" ref="G85:G89" si="25">C85*E85/1000</f>
        <v>181125</v>
      </c>
    </row>
    <row r="86" spans="1:7" ht="17.100000000000001" customHeight="1" thickBot="1" x14ac:dyDescent="0.25">
      <c r="A86" s="138"/>
      <c r="B86" s="19" t="s">
        <v>57</v>
      </c>
      <c r="C86" s="108">
        <v>11500000</v>
      </c>
      <c r="D86" s="15" t="s">
        <v>0</v>
      </c>
      <c r="E86" s="14">
        <v>19</v>
      </c>
      <c r="F86" s="49">
        <f t="shared" si="20"/>
        <v>218500000</v>
      </c>
      <c r="G86" s="62">
        <f t="shared" si="25"/>
        <v>218500</v>
      </c>
    </row>
    <row r="87" spans="1:7" ht="17.100000000000001" customHeight="1" thickBot="1" x14ac:dyDescent="0.25">
      <c r="A87" s="138"/>
      <c r="B87" s="19" t="s">
        <v>55</v>
      </c>
      <c r="C87" s="88">
        <v>18500000</v>
      </c>
      <c r="D87" s="14" t="s">
        <v>0</v>
      </c>
      <c r="E87" s="9">
        <v>20.83</v>
      </c>
      <c r="F87" s="49">
        <f t="shared" si="20"/>
        <v>385354999.99999994</v>
      </c>
      <c r="G87" s="62">
        <f t="shared" si="25"/>
        <v>385354.99999999994</v>
      </c>
    </row>
    <row r="88" spans="1:7" ht="17.100000000000001" customHeight="1" thickBot="1" x14ac:dyDescent="0.25">
      <c r="A88" s="138"/>
      <c r="B88" s="19" t="s">
        <v>28</v>
      </c>
      <c r="C88" s="88">
        <v>18500000</v>
      </c>
      <c r="D88" s="15" t="s">
        <v>0</v>
      </c>
      <c r="E88" s="9">
        <v>22.08</v>
      </c>
      <c r="F88" s="49">
        <f t="shared" si="20"/>
        <v>408479999.99999994</v>
      </c>
      <c r="G88" s="62">
        <f t="shared" si="25"/>
        <v>408479.99999999994</v>
      </c>
    </row>
    <row r="89" spans="1:7" ht="20.45" customHeight="1" thickBot="1" x14ac:dyDescent="0.25">
      <c r="A89" s="138"/>
      <c r="B89" s="54" t="s">
        <v>10</v>
      </c>
      <c r="C89" s="88">
        <v>18500000</v>
      </c>
      <c r="D89" s="52" t="s">
        <v>0</v>
      </c>
      <c r="E89" s="9">
        <v>24.67</v>
      </c>
      <c r="F89" s="49">
        <f t="shared" si="20"/>
        <v>456395000.00000006</v>
      </c>
      <c r="G89" s="62">
        <f t="shared" si="25"/>
        <v>456395.00000000006</v>
      </c>
    </row>
    <row r="90" spans="1:7" ht="17.100000000000001" customHeight="1" thickBot="1" x14ac:dyDescent="0.25">
      <c r="A90" s="138"/>
      <c r="B90" s="54" t="s">
        <v>33</v>
      </c>
      <c r="C90" s="88">
        <v>18500000</v>
      </c>
      <c r="D90" s="52" t="s">
        <v>0</v>
      </c>
      <c r="E90" s="9">
        <v>26.4</v>
      </c>
      <c r="F90" s="49" t="e">
        <f>E90*#REF!</f>
        <v>#REF!</v>
      </c>
      <c r="G90" s="62">
        <f>C90*E90/1000</f>
        <v>488400</v>
      </c>
    </row>
    <row r="91" spans="1:7" ht="17.100000000000001" customHeight="1" thickBot="1" x14ac:dyDescent="0.25">
      <c r="A91" s="139"/>
      <c r="B91" s="112" t="s">
        <v>136</v>
      </c>
      <c r="C91" s="88">
        <v>18500000</v>
      </c>
      <c r="D91" s="27" t="s">
        <v>0</v>
      </c>
      <c r="E91" s="27">
        <v>30.42</v>
      </c>
      <c r="F91" s="49">
        <f>E91*C90</f>
        <v>562770000</v>
      </c>
      <c r="G91" s="62">
        <f>C90*E91/1000</f>
        <v>562770</v>
      </c>
    </row>
    <row r="92" spans="1:7" ht="51" customHeight="1" thickBot="1" x14ac:dyDescent="0.25">
      <c r="A92" s="70" t="s">
        <v>111</v>
      </c>
      <c r="B92" s="46" t="s">
        <v>112</v>
      </c>
      <c r="C92" s="60" t="s">
        <v>113</v>
      </c>
      <c r="D92" s="60" t="s">
        <v>114</v>
      </c>
      <c r="E92" s="46" t="s">
        <v>117</v>
      </c>
      <c r="F92" s="68" t="s">
        <v>35</v>
      </c>
      <c r="G92" s="60" t="s">
        <v>118</v>
      </c>
    </row>
    <row r="93" spans="1:7" ht="17.100000000000001" customHeight="1" thickBot="1" x14ac:dyDescent="0.25">
      <c r="A93" s="143" t="s">
        <v>15</v>
      </c>
      <c r="B93" s="111">
        <v>5</v>
      </c>
      <c r="C93" s="87">
        <v>10500000</v>
      </c>
      <c r="D93" s="8" t="s">
        <v>0</v>
      </c>
      <c r="E93" s="8">
        <v>5.53</v>
      </c>
      <c r="F93" s="28">
        <f t="shared" ref="F93" si="26">E93*C93</f>
        <v>58065000</v>
      </c>
      <c r="G93" s="17">
        <f>C93*E93/1000</f>
        <v>58065</v>
      </c>
    </row>
    <row r="94" spans="1:7" ht="17.100000000000001" customHeight="1" thickBot="1" x14ac:dyDescent="0.25">
      <c r="A94" s="141"/>
      <c r="B94" s="19">
        <v>6.5</v>
      </c>
      <c r="C94" s="88">
        <v>10500000</v>
      </c>
      <c r="D94" s="14" t="s">
        <v>0</v>
      </c>
      <c r="E94" s="14">
        <v>6.13</v>
      </c>
      <c r="F94" s="49">
        <f>C94*E94</f>
        <v>64365000</v>
      </c>
      <c r="G94" s="17">
        <f t="shared" ref="G94:G105" si="27">C94*E94/1000</f>
        <v>64365</v>
      </c>
    </row>
    <row r="95" spans="1:7" ht="17.100000000000001" customHeight="1" thickBot="1" x14ac:dyDescent="0.25">
      <c r="A95" s="141"/>
      <c r="B95" s="41">
        <v>8</v>
      </c>
      <c r="C95" s="88">
        <v>10500000</v>
      </c>
      <c r="D95" s="14" t="s">
        <v>0</v>
      </c>
      <c r="E95" s="14">
        <v>7.9</v>
      </c>
      <c r="F95" s="16">
        <f>C95*E95</f>
        <v>82950000</v>
      </c>
      <c r="G95" s="17">
        <f t="shared" si="27"/>
        <v>82950</v>
      </c>
    </row>
    <row r="96" spans="1:7" ht="17.100000000000001" customHeight="1" thickBot="1" x14ac:dyDescent="0.25">
      <c r="A96" s="141"/>
      <c r="B96" s="19">
        <v>10</v>
      </c>
      <c r="C96" s="88">
        <v>10500000</v>
      </c>
      <c r="D96" s="14" t="s">
        <v>0</v>
      </c>
      <c r="E96" s="14">
        <v>9</v>
      </c>
      <c r="F96" s="49">
        <f t="shared" ref="F96:F105" si="28">E96*C96</f>
        <v>94500000</v>
      </c>
      <c r="G96" s="17">
        <f t="shared" si="27"/>
        <v>94500</v>
      </c>
    </row>
    <row r="97" spans="1:7" ht="17.100000000000001" customHeight="1" thickBot="1" x14ac:dyDescent="0.25">
      <c r="A97" s="141"/>
      <c r="B97" s="55">
        <v>12</v>
      </c>
      <c r="C97" s="88">
        <v>11700000</v>
      </c>
      <c r="D97" s="14" t="s">
        <v>0</v>
      </c>
      <c r="E97" s="14">
        <v>10.84</v>
      </c>
      <c r="F97" s="29">
        <f t="shared" si="28"/>
        <v>126828000</v>
      </c>
      <c r="G97" s="53">
        <f t="shared" si="27"/>
        <v>126828</v>
      </c>
    </row>
    <row r="98" spans="1:7" ht="17.100000000000001" customHeight="1" thickBot="1" x14ac:dyDescent="0.25">
      <c r="A98" s="148"/>
      <c r="B98" s="41">
        <v>14</v>
      </c>
      <c r="C98" s="88">
        <v>11700000</v>
      </c>
      <c r="D98" s="15" t="s">
        <v>0</v>
      </c>
      <c r="E98" s="15">
        <v>12.92</v>
      </c>
      <c r="F98" s="16">
        <f t="shared" si="28"/>
        <v>151164000</v>
      </c>
      <c r="G98" s="37">
        <f t="shared" si="27"/>
        <v>151164</v>
      </c>
    </row>
    <row r="99" spans="1:7" ht="17.100000000000001" customHeight="1" thickBot="1" x14ac:dyDescent="0.25">
      <c r="A99" s="148"/>
      <c r="B99" s="19">
        <v>16</v>
      </c>
      <c r="C99" s="88">
        <v>11700000</v>
      </c>
      <c r="D99" s="14" t="s">
        <v>0</v>
      </c>
      <c r="E99" s="14">
        <v>14.75</v>
      </c>
      <c r="F99" s="49">
        <f t="shared" si="28"/>
        <v>172575000</v>
      </c>
      <c r="G99" s="17">
        <f t="shared" si="27"/>
        <v>172575</v>
      </c>
    </row>
    <row r="100" spans="1:7" ht="17.100000000000001" customHeight="1" thickBot="1" x14ac:dyDescent="0.25">
      <c r="A100" s="148"/>
      <c r="B100" s="55">
        <v>18</v>
      </c>
      <c r="C100" s="88">
        <v>12000000</v>
      </c>
      <c r="D100" s="14" t="s">
        <v>0</v>
      </c>
      <c r="E100" s="14">
        <v>17.079999999999998</v>
      </c>
      <c r="F100" s="29">
        <f t="shared" si="28"/>
        <v>204959999.99999997</v>
      </c>
      <c r="G100" s="53">
        <f t="shared" si="27"/>
        <v>204959.99999999997</v>
      </c>
    </row>
    <row r="101" spans="1:7" ht="17.100000000000001" customHeight="1" thickBot="1" x14ac:dyDescent="0.25">
      <c r="A101" s="148"/>
      <c r="B101" s="41">
        <v>20</v>
      </c>
      <c r="C101" s="88">
        <v>17700000</v>
      </c>
      <c r="D101" s="15" t="s">
        <v>0</v>
      </c>
      <c r="E101" s="15">
        <v>19.170000000000002</v>
      </c>
      <c r="F101" s="16">
        <f t="shared" si="28"/>
        <v>339309000.00000006</v>
      </c>
      <c r="G101" s="37">
        <f t="shared" si="27"/>
        <v>339309.00000000006</v>
      </c>
    </row>
    <row r="102" spans="1:7" ht="17.100000000000001" customHeight="1" thickBot="1" x14ac:dyDescent="0.25">
      <c r="A102" s="148"/>
      <c r="B102" s="55">
        <v>22</v>
      </c>
      <c r="C102" s="88">
        <v>17700000</v>
      </c>
      <c r="D102" s="14" t="s">
        <v>0</v>
      </c>
      <c r="E102" s="14">
        <v>21.67</v>
      </c>
      <c r="F102" s="29">
        <f t="shared" si="28"/>
        <v>383559000.00000006</v>
      </c>
      <c r="G102" s="53">
        <f t="shared" si="27"/>
        <v>383559.00000000006</v>
      </c>
    </row>
    <row r="103" spans="1:7" ht="17.100000000000001" customHeight="1" thickBot="1" x14ac:dyDescent="0.25">
      <c r="A103" s="148"/>
      <c r="B103" s="41">
        <v>24</v>
      </c>
      <c r="C103" s="88">
        <v>17700000</v>
      </c>
      <c r="D103" s="15" t="s">
        <v>0</v>
      </c>
      <c r="E103" s="15">
        <v>25.58</v>
      </c>
      <c r="F103" s="49">
        <f t="shared" si="28"/>
        <v>452765999.99999994</v>
      </c>
      <c r="G103" s="17">
        <f t="shared" si="27"/>
        <v>452765.99999999994</v>
      </c>
    </row>
    <row r="104" spans="1:7" ht="17.100000000000001" customHeight="1" thickBot="1" x14ac:dyDescent="0.25">
      <c r="A104" s="148"/>
      <c r="B104" s="19">
        <v>27</v>
      </c>
      <c r="C104" s="88">
        <v>19500000</v>
      </c>
      <c r="D104" s="14" t="s">
        <v>0</v>
      </c>
      <c r="E104" s="14">
        <v>29</v>
      </c>
      <c r="F104" s="49">
        <f t="shared" si="28"/>
        <v>565500000</v>
      </c>
      <c r="G104" s="17">
        <f t="shared" si="27"/>
        <v>565500</v>
      </c>
    </row>
    <row r="105" spans="1:7" ht="17.100000000000001" customHeight="1" thickBot="1" x14ac:dyDescent="0.25">
      <c r="A105" s="147"/>
      <c r="B105" s="19">
        <v>30</v>
      </c>
      <c r="C105" s="88">
        <v>19500000</v>
      </c>
      <c r="D105" s="15" t="s">
        <v>0</v>
      </c>
      <c r="E105" s="10">
        <v>33.33</v>
      </c>
      <c r="F105" s="29">
        <f t="shared" si="28"/>
        <v>649935000</v>
      </c>
      <c r="G105" s="17">
        <f t="shared" si="27"/>
        <v>649935</v>
      </c>
    </row>
    <row r="106" spans="1:7" ht="46.5" customHeight="1" thickBot="1" x14ac:dyDescent="0.25">
      <c r="A106" s="70" t="s">
        <v>111</v>
      </c>
      <c r="B106" s="46" t="s">
        <v>112</v>
      </c>
      <c r="C106" s="104" t="s">
        <v>113</v>
      </c>
      <c r="D106" s="60" t="s">
        <v>114</v>
      </c>
      <c r="E106" s="46" t="s">
        <v>119</v>
      </c>
      <c r="F106" s="68" t="s">
        <v>35</v>
      </c>
      <c r="G106" s="60" t="s">
        <v>120</v>
      </c>
    </row>
    <row r="107" spans="1:7" ht="17.100000000000001" customHeight="1" thickBot="1" x14ac:dyDescent="0.25">
      <c r="A107" s="149" t="s">
        <v>122</v>
      </c>
      <c r="B107" s="96">
        <v>0.5</v>
      </c>
      <c r="C107" s="87">
        <v>13500000</v>
      </c>
      <c r="D107" s="111" t="s">
        <v>31</v>
      </c>
      <c r="E107" s="23">
        <v>8.5000000000000006E-3</v>
      </c>
      <c r="F107" s="28">
        <f t="shared" ref="F107:F122" si="29">E107*C107</f>
        <v>114750.00000000001</v>
      </c>
      <c r="G107" s="23">
        <f>C107*E107</f>
        <v>114750.00000000001</v>
      </c>
    </row>
    <row r="108" spans="1:7" s="6" customFormat="1" ht="17.100000000000001" customHeight="1" thickBot="1" x14ac:dyDescent="0.25">
      <c r="A108" s="150"/>
      <c r="B108" s="113">
        <v>0.6</v>
      </c>
      <c r="C108" s="88">
        <v>13000000</v>
      </c>
      <c r="D108" s="41" t="s">
        <v>31</v>
      </c>
      <c r="E108" s="13">
        <v>1.0500000000000001E-2</v>
      </c>
      <c r="F108" s="16">
        <f t="shared" si="29"/>
        <v>136500</v>
      </c>
      <c r="G108" s="17">
        <f t="shared" ref="G108:G122" si="30">C108*E108</f>
        <v>136500</v>
      </c>
    </row>
    <row r="109" spans="1:7" s="6" customFormat="1" ht="17.100000000000001" customHeight="1" thickBot="1" x14ac:dyDescent="0.25">
      <c r="A109" s="150"/>
      <c r="B109" s="113">
        <v>0.7</v>
      </c>
      <c r="C109" s="88">
        <v>13000000</v>
      </c>
      <c r="D109" s="41" t="s">
        <v>31</v>
      </c>
      <c r="E109" s="13">
        <v>1.15E-2</v>
      </c>
      <c r="F109" s="16">
        <f t="shared" si="29"/>
        <v>149500</v>
      </c>
      <c r="G109" s="17">
        <f t="shared" si="30"/>
        <v>149500</v>
      </c>
    </row>
    <row r="110" spans="1:7" s="6" customFormat="1" ht="17.100000000000001" customHeight="1" thickBot="1" x14ac:dyDescent="0.25">
      <c r="A110" s="140" t="s">
        <v>85</v>
      </c>
      <c r="B110" s="113">
        <v>0.7</v>
      </c>
      <c r="C110" s="88">
        <v>13000000</v>
      </c>
      <c r="D110" s="41" t="s">
        <v>3</v>
      </c>
      <c r="E110" s="13">
        <v>1.7999999999999999E-2</v>
      </c>
      <c r="F110" s="16">
        <f t="shared" si="29"/>
        <v>233999.99999999997</v>
      </c>
      <c r="G110" s="17">
        <f t="shared" si="30"/>
        <v>233999.99999999997</v>
      </c>
    </row>
    <row r="111" spans="1:7" s="6" customFormat="1" ht="17.100000000000001" customHeight="1" thickBot="1" x14ac:dyDescent="0.25">
      <c r="A111" s="151"/>
      <c r="B111" s="113">
        <v>0.8</v>
      </c>
      <c r="C111" s="88">
        <v>13000000</v>
      </c>
      <c r="D111" s="41" t="s">
        <v>3</v>
      </c>
      <c r="E111" s="30">
        <v>2.1000000000000001E-2</v>
      </c>
      <c r="F111" s="16">
        <f t="shared" si="29"/>
        <v>273000</v>
      </c>
      <c r="G111" s="23">
        <f t="shared" si="30"/>
        <v>273000</v>
      </c>
    </row>
    <row r="112" spans="1:7" s="6" customFormat="1" ht="17.100000000000001" customHeight="1" thickBot="1" x14ac:dyDescent="0.25">
      <c r="A112" s="151"/>
      <c r="B112" s="113">
        <v>0.8</v>
      </c>
      <c r="C112" s="88">
        <v>13000000</v>
      </c>
      <c r="D112" s="41" t="s">
        <v>31</v>
      </c>
      <c r="E112" s="13">
        <v>1.2999999999999999E-2</v>
      </c>
      <c r="F112" s="16">
        <f t="shared" si="29"/>
        <v>169000</v>
      </c>
      <c r="G112" s="23">
        <f t="shared" si="30"/>
        <v>169000</v>
      </c>
    </row>
    <row r="113" spans="1:7" s="6" customFormat="1" ht="17.100000000000001" customHeight="1" thickBot="1" x14ac:dyDescent="0.25">
      <c r="A113" s="151"/>
      <c r="B113" s="97">
        <v>1</v>
      </c>
      <c r="C113" s="88">
        <v>13000000</v>
      </c>
      <c r="D113" s="19" t="s">
        <v>20</v>
      </c>
      <c r="E113" s="13">
        <v>1.7000000000000001E-2</v>
      </c>
      <c r="F113" s="16">
        <f t="shared" si="29"/>
        <v>221000.00000000003</v>
      </c>
      <c r="G113" s="23">
        <f t="shared" si="30"/>
        <v>221000.00000000003</v>
      </c>
    </row>
    <row r="114" spans="1:7" s="6" customFormat="1" ht="17.100000000000001" customHeight="1" thickBot="1" x14ac:dyDescent="0.25">
      <c r="A114" s="151"/>
      <c r="B114" s="113">
        <v>1</v>
      </c>
      <c r="C114" s="88">
        <v>13000000</v>
      </c>
      <c r="D114" s="41" t="s">
        <v>3</v>
      </c>
      <c r="E114" s="13">
        <v>2.5999999999999999E-2</v>
      </c>
      <c r="F114" s="16">
        <f t="shared" si="29"/>
        <v>338000</v>
      </c>
      <c r="G114" s="23">
        <f t="shared" si="30"/>
        <v>338000</v>
      </c>
    </row>
    <row r="115" spans="1:7" s="6" customFormat="1" ht="17.100000000000001" customHeight="1" thickBot="1" x14ac:dyDescent="0.25">
      <c r="A115" s="151"/>
      <c r="B115" s="97">
        <v>1.2</v>
      </c>
      <c r="C115" s="88">
        <v>13000000</v>
      </c>
      <c r="D115" s="14" t="s">
        <v>3</v>
      </c>
      <c r="E115" s="10">
        <v>3.5000000000000003E-2</v>
      </c>
      <c r="F115" s="49">
        <f t="shared" si="29"/>
        <v>455000.00000000006</v>
      </c>
      <c r="G115" s="23">
        <f t="shared" si="30"/>
        <v>455000.00000000006</v>
      </c>
    </row>
    <row r="116" spans="1:7" s="6" customFormat="1" ht="17.100000000000001" customHeight="1" thickBot="1" x14ac:dyDescent="0.25">
      <c r="A116" s="151"/>
      <c r="B116" s="97">
        <v>1.2</v>
      </c>
      <c r="C116" s="88">
        <v>13000000</v>
      </c>
      <c r="D116" s="14" t="s">
        <v>31</v>
      </c>
      <c r="E116" s="10">
        <v>0.02</v>
      </c>
      <c r="F116" s="49">
        <f t="shared" si="29"/>
        <v>260000</v>
      </c>
      <c r="G116" s="23">
        <f t="shared" si="30"/>
        <v>260000</v>
      </c>
    </row>
    <row r="117" spans="1:7" s="6" customFormat="1" ht="17.100000000000001" customHeight="1" thickBot="1" x14ac:dyDescent="0.25">
      <c r="A117" s="151"/>
      <c r="B117" s="97">
        <v>1.5</v>
      </c>
      <c r="C117" s="88">
        <v>13000000</v>
      </c>
      <c r="D117" s="15" t="s">
        <v>20</v>
      </c>
      <c r="E117" s="14">
        <v>2.5999999999999999E-2</v>
      </c>
      <c r="F117" s="49">
        <f t="shared" si="29"/>
        <v>338000</v>
      </c>
      <c r="G117" s="23">
        <f t="shared" si="30"/>
        <v>338000</v>
      </c>
    </row>
    <row r="118" spans="1:7" s="6" customFormat="1" ht="17.100000000000001" customHeight="1" thickBot="1" x14ac:dyDescent="0.25">
      <c r="A118" s="151"/>
      <c r="B118" s="97">
        <v>1.5</v>
      </c>
      <c r="C118" s="88">
        <v>13000000</v>
      </c>
      <c r="D118" s="14" t="s">
        <v>3</v>
      </c>
      <c r="E118" s="26">
        <v>3.7999999999999999E-2</v>
      </c>
      <c r="F118" s="29">
        <f t="shared" si="29"/>
        <v>494000</v>
      </c>
      <c r="G118" s="24">
        <f t="shared" si="30"/>
        <v>494000</v>
      </c>
    </row>
    <row r="119" spans="1:7" s="6" customFormat="1" ht="17.100000000000001" customHeight="1" thickBot="1" x14ac:dyDescent="0.25">
      <c r="A119" s="151"/>
      <c r="B119" s="113">
        <v>1.8</v>
      </c>
      <c r="C119" s="88">
        <v>13000000</v>
      </c>
      <c r="D119" s="15" t="s">
        <v>3</v>
      </c>
      <c r="E119" s="48">
        <v>4.7E-2</v>
      </c>
      <c r="F119" s="78">
        <f t="shared" si="29"/>
        <v>611000</v>
      </c>
      <c r="G119" s="24">
        <f t="shared" si="30"/>
        <v>611000</v>
      </c>
    </row>
    <row r="120" spans="1:7" s="6" customFormat="1" ht="17.100000000000001" customHeight="1" thickBot="1" x14ac:dyDescent="0.25">
      <c r="A120" s="151"/>
      <c r="B120" s="97">
        <v>2</v>
      </c>
      <c r="C120" s="88">
        <v>13000000</v>
      </c>
      <c r="D120" s="14" t="s">
        <v>20</v>
      </c>
      <c r="E120" s="31">
        <v>3.5000000000000003E-2</v>
      </c>
      <c r="F120" s="78">
        <f t="shared" si="29"/>
        <v>455000.00000000006</v>
      </c>
      <c r="G120" s="77">
        <f t="shared" si="30"/>
        <v>455000.00000000006</v>
      </c>
    </row>
    <row r="121" spans="1:7" s="6" customFormat="1" ht="17.100000000000001" customHeight="1" thickBot="1" x14ac:dyDescent="0.25">
      <c r="A121" s="151"/>
      <c r="B121" s="97">
        <v>2</v>
      </c>
      <c r="C121" s="88">
        <v>13000000</v>
      </c>
      <c r="D121" s="14" t="s">
        <v>3</v>
      </c>
      <c r="E121" s="14">
        <v>5.7000000000000002E-2</v>
      </c>
      <c r="F121" s="34">
        <f t="shared" si="29"/>
        <v>741000</v>
      </c>
      <c r="G121" s="24">
        <f t="shared" si="30"/>
        <v>741000</v>
      </c>
    </row>
    <row r="122" spans="1:7" s="6" customFormat="1" ht="17.100000000000001" customHeight="1" thickBot="1" x14ac:dyDescent="0.25">
      <c r="A122" s="152"/>
      <c r="B122" s="114">
        <v>2.5</v>
      </c>
      <c r="C122" s="107">
        <v>15500000</v>
      </c>
      <c r="D122" s="25" t="s">
        <v>3</v>
      </c>
      <c r="E122" s="25">
        <v>6.5000000000000002E-2</v>
      </c>
      <c r="F122" s="34">
        <f t="shared" si="29"/>
        <v>1007500</v>
      </c>
      <c r="G122" s="24">
        <f t="shared" si="30"/>
        <v>1007500</v>
      </c>
    </row>
    <row r="123" spans="1:7" s="6" customFormat="1" ht="17.100000000000001" customHeight="1" thickBot="1" x14ac:dyDescent="0.25">
      <c r="A123" s="135" t="s">
        <v>121</v>
      </c>
      <c r="B123" s="79">
        <v>2</v>
      </c>
      <c r="C123" s="108">
        <v>10200000</v>
      </c>
      <c r="D123" s="8" t="s">
        <v>8</v>
      </c>
      <c r="E123" s="8">
        <v>3.5000000000000003E-2</v>
      </c>
      <c r="F123" s="49">
        <f t="shared" ref="F123:F142" si="31">E123*C123</f>
        <v>357000.00000000006</v>
      </c>
      <c r="G123" s="80">
        <f t="shared" ref="G123:G142" si="32">C123*E123</f>
        <v>357000.00000000006</v>
      </c>
    </row>
    <row r="124" spans="1:7" s="6" customFormat="1" ht="17.100000000000001" customHeight="1" thickBot="1" x14ac:dyDescent="0.25">
      <c r="A124" s="136"/>
      <c r="B124" s="81">
        <v>2</v>
      </c>
      <c r="C124" s="108">
        <v>10200000</v>
      </c>
      <c r="D124" s="14" t="s">
        <v>3</v>
      </c>
      <c r="E124" s="14">
        <v>5.6000000000000001E-2</v>
      </c>
      <c r="F124" s="49">
        <f t="shared" si="31"/>
        <v>571200</v>
      </c>
      <c r="G124" s="24">
        <f t="shared" si="32"/>
        <v>571200</v>
      </c>
    </row>
    <row r="125" spans="1:7" s="6" customFormat="1" ht="17.100000000000001" customHeight="1" thickBot="1" x14ac:dyDescent="0.25">
      <c r="A125" s="136"/>
      <c r="B125" s="82">
        <v>2.5</v>
      </c>
      <c r="C125" s="108">
        <v>10200000</v>
      </c>
      <c r="D125" s="14" t="s">
        <v>6</v>
      </c>
      <c r="E125" s="14">
        <v>6.6000000000000003E-2</v>
      </c>
      <c r="F125" s="49">
        <f t="shared" si="31"/>
        <v>673200</v>
      </c>
      <c r="G125" s="80">
        <f t="shared" si="32"/>
        <v>673200</v>
      </c>
    </row>
    <row r="126" spans="1:7" s="6" customFormat="1" ht="17.100000000000001" customHeight="1" thickBot="1" x14ac:dyDescent="0.25">
      <c r="A126" s="136"/>
      <c r="B126" s="82">
        <v>3</v>
      </c>
      <c r="C126" s="108">
        <v>9800000</v>
      </c>
      <c r="D126" s="14" t="s">
        <v>8</v>
      </c>
      <c r="E126" s="14">
        <v>0.05</v>
      </c>
      <c r="F126" s="49">
        <f t="shared" si="31"/>
        <v>490000</v>
      </c>
      <c r="G126" s="24">
        <f t="shared" si="32"/>
        <v>490000</v>
      </c>
    </row>
    <row r="127" spans="1:7" s="6" customFormat="1" ht="17.100000000000001" customHeight="1" thickBot="1" x14ac:dyDescent="0.25">
      <c r="A127" s="136"/>
      <c r="B127" s="97">
        <v>3</v>
      </c>
      <c r="C127" s="108">
        <v>9800000</v>
      </c>
      <c r="D127" s="14" t="s">
        <v>6</v>
      </c>
      <c r="E127" s="14">
        <v>0.08</v>
      </c>
      <c r="F127" s="49">
        <f t="shared" si="31"/>
        <v>784000</v>
      </c>
      <c r="G127" s="24">
        <f t="shared" si="32"/>
        <v>784000</v>
      </c>
    </row>
    <row r="128" spans="1:7" s="6" customFormat="1" ht="17.100000000000001" customHeight="1" thickBot="1" x14ac:dyDescent="0.25">
      <c r="A128" s="140" t="s">
        <v>107</v>
      </c>
      <c r="B128" s="81">
        <v>3</v>
      </c>
      <c r="C128" s="108">
        <v>10000000</v>
      </c>
      <c r="D128" s="15" t="s">
        <v>1</v>
      </c>
      <c r="E128" s="15">
        <v>0.22500000000000001</v>
      </c>
      <c r="F128" s="49">
        <f t="shared" si="31"/>
        <v>2250000</v>
      </c>
      <c r="G128" s="80">
        <f t="shared" si="32"/>
        <v>2250000</v>
      </c>
    </row>
    <row r="129" spans="1:7" s="6" customFormat="1" ht="17.100000000000001" customHeight="1" thickBot="1" x14ac:dyDescent="0.25">
      <c r="A129" s="141"/>
      <c r="B129" s="81">
        <v>4</v>
      </c>
      <c r="C129" s="88">
        <v>9000000</v>
      </c>
      <c r="D129" s="15" t="s">
        <v>1</v>
      </c>
      <c r="E129" s="15">
        <v>0.30199999999999999</v>
      </c>
      <c r="F129" s="49">
        <f t="shared" si="31"/>
        <v>2718000</v>
      </c>
      <c r="G129" s="24">
        <f t="shared" si="32"/>
        <v>2718000</v>
      </c>
    </row>
    <row r="130" spans="1:7" s="6" customFormat="1" ht="17.100000000000001" customHeight="1" thickBot="1" x14ac:dyDescent="0.25">
      <c r="A130" s="141"/>
      <c r="B130" s="81">
        <v>5</v>
      </c>
      <c r="C130" s="88">
        <v>9000000</v>
      </c>
      <c r="D130" s="14" t="s">
        <v>1</v>
      </c>
      <c r="E130" s="14">
        <v>0.36499999999999999</v>
      </c>
      <c r="F130" s="49">
        <f t="shared" si="31"/>
        <v>3285000</v>
      </c>
      <c r="G130" s="24">
        <f t="shared" si="32"/>
        <v>3285000</v>
      </c>
    </row>
    <row r="131" spans="1:7" s="6" customFormat="1" ht="17.100000000000001" customHeight="1" thickBot="1" x14ac:dyDescent="0.25">
      <c r="A131" s="141"/>
      <c r="B131" s="82">
        <v>6</v>
      </c>
      <c r="C131" s="88">
        <v>9000000</v>
      </c>
      <c r="D131" s="15" t="s">
        <v>1</v>
      </c>
      <c r="E131" s="26">
        <v>0.44</v>
      </c>
      <c r="F131" s="49">
        <f t="shared" si="31"/>
        <v>3960000</v>
      </c>
      <c r="G131" s="80">
        <f t="shared" si="32"/>
        <v>3960000</v>
      </c>
    </row>
    <row r="132" spans="1:7" s="6" customFormat="1" ht="17.100000000000001" customHeight="1" thickBot="1" x14ac:dyDescent="0.25">
      <c r="A132" s="141"/>
      <c r="B132" s="81">
        <v>8</v>
      </c>
      <c r="C132" s="88">
        <v>9000000</v>
      </c>
      <c r="D132" s="14" t="s">
        <v>1</v>
      </c>
      <c r="E132" s="15">
        <v>0.58499999999999996</v>
      </c>
      <c r="F132" s="49">
        <f t="shared" si="31"/>
        <v>5265000</v>
      </c>
      <c r="G132" s="24">
        <f t="shared" si="32"/>
        <v>5265000</v>
      </c>
    </row>
    <row r="133" spans="1:7" s="6" customFormat="1" ht="18" customHeight="1" thickBot="1" x14ac:dyDescent="0.25">
      <c r="A133" s="141"/>
      <c r="B133" s="81">
        <v>10</v>
      </c>
      <c r="C133" s="88">
        <v>9000000</v>
      </c>
      <c r="D133" s="15" t="s">
        <v>1</v>
      </c>
      <c r="E133" s="15">
        <v>0.72</v>
      </c>
      <c r="F133" s="49">
        <f t="shared" si="31"/>
        <v>6480000</v>
      </c>
      <c r="G133" s="24">
        <f t="shared" si="32"/>
        <v>6480000</v>
      </c>
    </row>
    <row r="134" spans="1:7" s="6" customFormat="1" ht="17.100000000000001" customHeight="1" thickBot="1" x14ac:dyDescent="0.25">
      <c r="A134" s="141"/>
      <c r="B134" s="81">
        <v>12</v>
      </c>
      <c r="C134" s="88">
        <v>9000000</v>
      </c>
      <c r="D134" s="15" t="s">
        <v>1</v>
      </c>
      <c r="E134" s="14">
        <v>0.87</v>
      </c>
      <c r="F134" s="49">
        <f t="shared" si="31"/>
        <v>7830000</v>
      </c>
      <c r="G134" s="80">
        <f t="shared" si="32"/>
        <v>7830000</v>
      </c>
    </row>
    <row r="135" spans="1:7" s="6" customFormat="1" ht="17.100000000000001" customHeight="1" thickBot="1" x14ac:dyDescent="0.25">
      <c r="A135" s="141"/>
      <c r="B135" s="81">
        <v>14</v>
      </c>
      <c r="C135" s="88">
        <v>10800000</v>
      </c>
      <c r="D135" s="15" t="s">
        <v>1</v>
      </c>
      <c r="E135" s="14">
        <v>1.05</v>
      </c>
      <c r="F135" s="49">
        <f t="shared" si="31"/>
        <v>11340000</v>
      </c>
      <c r="G135" s="24">
        <f t="shared" si="32"/>
        <v>11340000</v>
      </c>
    </row>
    <row r="136" spans="1:7" s="6" customFormat="1" ht="17.100000000000001" customHeight="1" thickBot="1" x14ac:dyDescent="0.25">
      <c r="A136" s="141"/>
      <c r="B136" s="82">
        <v>16</v>
      </c>
      <c r="C136" s="88">
        <v>10800000</v>
      </c>
      <c r="D136" s="14" t="s">
        <v>1</v>
      </c>
      <c r="E136" s="14">
        <v>1.165</v>
      </c>
      <c r="F136" s="49">
        <f t="shared" si="31"/>
        <v>12582000</v>
      </c>
      <c r="G136" s="24">
        <f t="shared" si="32"/>
        <v>12582000</v>
      </c>
    </row>
    <row r="137" spans="1:7" s="6" customFormat="1" ht="17.100000000000001" customHeight="1" thickBot="1" x14ac:dyDescent="0.25">
      <c r="A137" s="141"/>
      <c r="B137" s="82">
        <v>18</v>
      </c>
      <c r="C137" s="88">
        <v>11000000</v>
      </c>
      <c r="D137" s="14" t="s">
        <v>1</v>
      </c>
      <c r="E137" s="14">
        <v>1.3049999999999999</v>
      </c>
      <c r="F137" s="49">
        <f t="shared" si="31"/>
        <v>14355000</v>
      </c>
      <c r="G137" s="24">
        <f t="shared" si="32"/>
        <v>14355000</v>
      </c>
    </row>
    <row r="138" spans="1:7" s="6" customFormat="1" ht="17.100000000000001" customHeight="1" thickBot="1" x14ac:dyDescent="0.25">
      <c r="A138" s="141"/>
      <c r="B138" s="82">
        <v>20</v>
      </c>
      <c r="C138" s="88">
        <v>11000000</v>
      </c>
      <c r="D138" s="14" t="s">
        <v>1</v>
      </c>
      <c r="E138" s="14">
        <v>1.47</v>
      </c>
      <c r="F138" s="49">
        <f t="shared" si="31"/>
        <v>16170000</v>
      </c>
      <c r="G138" s="24">
        <f t="shared" si="32"/>
        <v>16170000</v>
      </c>
    </row>
    <row r="139" spans="1:7" s="6" customFormat="1" ht="17.100000000000001" customHeight="1" thickBot="1" x14ac:dyDescent="0.25">
      <c r="A139" s="141"/>
      <c r="B139" s="81">
        <v>25</v>
      </c>
      <c r="C139" s="88">
        <v>11000000</v>
      </c>
      <c r="D139" s="15" t="s">
        <v>1</v>
      </c>
      <c r="E139" s="15">
        <v>1.825</v>
      </c>
      <c r="F139" s="49">
        <f t="shared" si="31"/>
        <v>20075000</v>
      </c>
      <c r="G139" s="24">
        <f t="shared" si="32"/>
        <v>20075000</v>
      </c>
    </row>
    <row r="140" spans="1:7" s="6" customFormat="1" ht="17.100000000000001" customHeight="1" thickBot="1" x14ac:dyDescent="0.25">
      <c r="A140" s="141"/>
      <c r="B140" s="82">
        <v>30</v>
      </c>
      <c r="C140" s="88">
        <v>11000000</v>
      </c>
      <c r="D140" s="14" t="s">
        <v>1</v>
      </c>
      <c r="E140" s="14">
        <v>2.1800000000000002</v>
      </c>
      <c r="F140" s="49">
        <f t="shared" si="31"/>
        <v>23980000</v>
      </c>
      <c r="G140" s="24">
        <f t="shared" si="32"/>
        <v>23980000</v>
      </c>
    </row>
    <row r="141" spans="1:7" s="6" customFormat="1" ht="17.100000000000001" customHeight="1" thickBot="1" x14ac:dyDescent="0.25">
      <c r="A141" s="141"/>
      <c r="B141" s="81">
        <v>40</v>
      </c>
      <c r="C141" s="88">
        <v>11000000</v>
      </c>
      <c r="D141" s="15" t="s">
        <v>1</v>
      </c>
      <c r="E141" s="15">
        <v>2.98</v>
      </c>
      <c r="F141" s="49">
        <f>E141*C141</f>
        <v>32780000</v>
      </c>
      <c r="G141" s="24">
        <f>C141*E141</f>
        <v>32780000</v>
      </c>
    </row>
    <row r="142" spans="1:7" s="6" customFormat="1" ht="17.100000000000001" customHeight="1" thickBot="1" x14ac:dyDescent="0.25">
      <c r="A142" s="141"/>
      <c r="B142" s="82">
        <v>50</v>
      </c>
      <c r="C142" s="88">
        <v>11000000</v>
      </c>
      <c r="D142" s="14" t="s">
        <v>1</v>
      </c>
      <c r="E142" s="14">
        <v>3.75</v>
      </c>
      <c r="F142" s="29">
        <f t="shared" si="31"/>
        <v>41250000</v>
      </c>
      <c r="G142" s="24">
        <f t="shared" si="32"/>
        <v>41250000</v>
      </c>
    </row>
    <row r="143" spans="1:7" s="6" customFormat="1" ht="17.100000000000001" customHeight="1" thickBot="1" x14ac:dyDescent="0.25">
      <c r="A143" s="142"/>
      <c r="B143" s="115">
        <v>60</v>
      </c>
      <c r="C143" s="89">
        <v>16500000</v>
      </c>
      <c r="D143" s="25" t="s">
        <v>68</v>
      </c>
      <c r="E143" s="25">
        <v>4.59</v>
      </c>
      <c r="F143" s="29">
        <f t="shared" ref="F143" si="33">E143*C143</f>
        <v>75735000</v>
      </c>
      <c r="G143" s="24">
        <f t="shared" ref="G143" si="34">C143*E143</f>
        <v>75735000</v>
      </c>
    </row>
    <row r="144" spans="1:7" s="6" customFormat="1" ht="17.100000000000001" customHeight="1" thickBot="1" x14ac:dyDescent="0.25">
      <c r="A144" s="135" t="s">
        <v>121</v>
      </c>
      <c r="B144" s="61">
        <v>4</v>
      </c>
      <c r="C144" s="88">
        <v>11000000</v>
      </c>
      <c r="D144" s="23" t="s">
        <v>1</v>
      </c>
      <c r="E144" s="116">
        <v>0.3</v>
      </c>
      <c r="F144" s="32">
        <v>0.3</v>
      </c>
      <c r="G144" s="24">
        <f>C144*E144</f>
        <v>3300000</v>
      </c>
    </row>
    <row r="145" spans="1:7" s="6" customFormat="1" ht="17.100000000000001" customHeight="1" thickBot="1" x14ac:dyDescent="0.25">
      <c r="A145" s="136"/>
      <c r="B145" s="21">
        <v>5</v>
      </c>
      <c r="C145" s="88">
        <v>11000000</v>
      </c>
      <c r="D145" s="10" t="s">
        <v>1</v>
      </c>
      <c r="E145" s="110">
        <v>0.38</v>
      </c>
      <c r="F145" s="16">
        <f t="shared" ref="F145:F150" si="35">E145*C145</f>
        <v>4180000</v>
      </c>
      <c r="G145" s="77">
        <f t="shared" ref="G145:G150" si="36">C145*E145</f>
        <v>4180000</v>
      </c>
    </row>
    <row r="146" spans="1:7" s="6" customFormat="1" ht="17.100000000000001" customHeight="1" thickBot="1" x14ac:dyDescent="0.25">
      <c r="A146" s="136"/>
      <c r="B146" s="21">
        <v>6</v>
      </c>
      <c r="C146" s="88">
        <v>11000000</v>
      </c>
      <c r="D146" s="10" t="s">
        <v>1</v>
      </c>
      <c r="E146" s="110">
        <v>0.44</v>
      </c>
      <c r="F146" s="16">
        <f t="shared" si="35"/>
        <v>4840000</v>
      </c>
      <c r="G146" s="24">
        <f t="shared" si="36"/>
        <v>4840000</v>
      </c>
    </row>
    <row r="147" spans="1:7" s="6" customFormat="1" ht="17.100000000000001" customHeight="1" thickBot="1" x14ac:dyDescent="0.25">
      <c r="A147" s="140" t="s">
        <v>86</v>
      </c>
      <c r="B147" s="22">
        <v>8</v>
      </c>
      <c r="C147" s="88">
        <v>11000000</v>
      </c>
      <c r="D147" s="10" t="s">
        <v>1</v>
      </c>
      <c r="E147" s="110">
        <v>0.58599999999999997</v>
      </c>
      <c r="F147" s="16">
        <f t="shared" si="35"/>
        <v>6446000</v>
      </c>
      <c r="G147" s="77">
        <f t="shared" si="36"/>
        <v>6446000</v>
      </c>
    </row>
    <row r="148" spans="1:7" s="6" customFormat="1" ht="17.100000000000001" customHeight="1" thickBot="1" x14ac:dyDescent="0.25">
      <c r="A148" s="141"/>
      <c r="B148" s="21">
        <v>10</v>
      </c>
      <c r="C148" s="88">
        <v>11000000</v>
      </c>
      <c r="D148" s="10" t="s">
        <v>1</v>
      </c>
      <c r="E148" s="110">
        <v>0.72499999999999998</v>
      </c>
      <c r="F148" s="16">
        <f t="shared" si="35"/>
        <v>7975000</v>
      </c>
      <c r="G148" s="24">
        <f t="shared" si="36"/>
        <v>7975000</v>
      </c>
    </row>
    <row r="149" spans="1:7" s="6" customFormat="1" ht="17.100000000000001" customHeight="1" thickBot="1" x14ac:dyDescent="0.25">
      <c r="A149" s="141"/>
      <c r="B149" s="21">
        <v>12</v>
      </c>
      <c r="C149" s="88">
        <v>11000000</v>
      </c>
      <c r="D149" s="10" t="s">
        <v>1</v>
      </c>
      <c r="E149" s="110">
        <v>0.86299999999999999</v>
      </c>
      <c r="F149" s="16">
        <f t="shared" si="35"/>
        <v>9493000</v>
      </c>
      <c r="G149" s="24">
        <f t="shared" si="36"/>
        <v>9493000</v>
      </c>
    </row>
    <row r="150" spans="1:7" s="6" customFormat="1" ht="17.100000000000001" customHeight="1" thickBot="1" x14ac:dyDescent="0.25">
      <c r="A150" s="141"/>
      <c r="B150" s="22">
        <v>14</v>
      </c>
      <c r="C150" s="126">
        <v>12500000</v>
      </c>
      <c r="D150" s="13" t="s">
        <v>1</v>
      </c>
      <c r="E150" s="13">
        <v>1.03</v>
      </c>
      <c r="F150" s="16">
        <f t="shared" si="35"/>
        <v>12875000</v>
      </c>
      <c r="G150" s="77">
        <f t="shared" si="36"/>
        <v>12875000</v>
      </c>
    </row>
    <row r="151" spans="1:7" s="6" customFormat="1" ht="17.100000000000001" customHeight="1" thickBot="1" x14ac:dyDescent="0.25">
      <c r="A151" s="141"/>
      <c r="B151" s="21">
        <v>16</v>
      </c>
      <c r="C151" s="126">
        <v>12500000</v>
      </c>
      <c r="D151" s="10" t="s">
        <v>1</v>
      </c>
      <c r="E151" s="110">
        <v>1.1499999999999999</v>
      </c>
      <c r="F151" s="16">
        <f t="shared" ref="F151:F157" si="37">E151*C151</f>
        <v>14374999.999999998</v>
      </c>
      <c r="G151" s="24">
        <f t="shared" ref="G151:G157" si="38">C151*E151</f>
        <v>14374999.999999998</v>
      </c>
    </row>
    <row r="152" spans="1:7" s="6" customFormat="1" ht="17.100000000000001" customHeight="1" thickBot="1" x14ac:dyDescent="0.25">
      <c r="A152" s="141"/>
      <c r="B152" s="21">
        <v>18</v>
      </c>
      <c r="C152" s="16">
        <v>12700000</v>
      </c>
      <c r="D152" s="10" t="s">
        <v>1</v>
      </c>
      <c r="E152" s="110">
        <v>1.3</v>
      </c>
      <c r="F152" s="16">
        <f t="shared" si="37"/>
        <v>16510000</v>
      </c>
      <c r="G152" s="77">
        <f t="shared" si="38"/>
        <v>16510000</v>
      </c>
    </row>
    <row r="153" spans="1:7" s="6" customFormat="1" ht="17.100000000000001" customHeight="1" thickBot="1" x14ac:dyDescent="0.25">
      <c r="A153" s="141"/>
      <c r="B153" s="21">
        <v>20</v>
      </c>
      <c r="C153" s="16">
        <v>12700000</v>
      </c>
      <c r="D153" s="10" t="s">
        <v>1</v>
      </c>
      <c r="E153" s="110">
        <v>1.46</v>
      </c>
      <c r="F153" s="16">
        <f t="shared" si="37"/>
        <v>18542000</v>
      </c>
      <c r="G153" s="24">
        <f t="shared" si="38"/>
        <v>18542000</v>
      </c>
    </row>
    <row r="154" spans="1:7" s="6" customFormat="1" ht="17.100000000000001" customHeight="1" thickBot="1" x14ac:dyDescent="0.25">
      <c r="A154" s="141"/>
      <c r="B154" s="21">
        <v>25</v>
      </c>
      <c r="C154" s="16">
        <v>12700000</v>
      </c>
      <c r="D154" s="10" t="s">
        <v>1</v>
      </c>
      <c r="E154" s="110">
        <v>1.8420000000000001</v>
      </c>
      <c r="F154" s="16">
        <f t="shared" si="37"/>
        <v>23393400</v>
      </c>
      <c r="G154" s="77">
        <f t="shared" si="38"/>
        <v>23393400</v>
      </c>
    </row>
    <row r="155" spans="1:7" s="18" customFormat="1" ht="17.100000000000001" customHeight="1" thickBot="1" x14ac:dyDescent="0.25">
      <c r="A155" s="141"/>
      <c r="B155" s="21">
        <v>30</v>
      </c>
      <c r="C155" s="16">
        <v>12700000</v>
      </c>
      <c r="D155" s="10" t="s">
        <v>1</v>
      </c>
      <c r="E155" s="10">
        <v>2.17</v>
      </c>
      <c r="F155" s="16">
        <f t="shared" si="37"/>
        <v>27559000</v>
      </c>
      <c r="G155" s="24">
        <f t="shared" si="38"/>
        <v>27559000</v>
      </c>
    </row>
    <row r="156" spans="1:7" s="18" customFormat="1" ht="17.100000000000001" customHeight="1" thickBot="1" x14ac:dyDescent="0.25">
      <c r="A156" s="148"/>
      <c r="B156" s="22">
        <v>36</v>
      </c>
      <c r="C156" s="16">
        <v>12700000</v>
      </c>
      <c r="D156" s="13" t="s">
        <v>1</v>
      </c>
      <c r="E156" s="30">
        <v>2.78</v>
      </c>
      <c r="F156" s="16">
        <f t="shared" ref="F156" si="39">E156*C156</f>
        <v>35306000</v>
      </c>
      <c r="G156" s="24">
        <f t="shared" ref="G156" si="40">C156*E156</f>
        <v>35306000</v>
      </c>
    </row>
    <row r="157" spans="1:7" s="6" customFormat="1" ht="17.100000000000001" customHeight="1" thickBot="1" x14ac:dyDescent="0.25">
      <c r="A157" s="148"/>
      <c r="B157" s="21">
        <v>40</v>
      </c>
      <c r="C157" s="16">
        <v>12700000</v>
      </c>
      <c r="D157" s="10" t="s">
        <v>1</v>
      </c>
      <c r="E157" s="110">
        <v>3.01</v>
      </c>
      <c r="F157" s="16">
        <f t="shared" si="37"/>
        <v>38227000</v>
      </c>
      <c r="G157" s="24">
        <f t="shared" si="38"/>
        <v>38227000</v>
      </c>
    </row>
    <row r="158" spans="1:7" s="6" customFormat="1" ht="17.100000000000001" customHeight="1" thickBot="1" x14ac:dyDescent="0.25">
      <c r="A158" s="148"/>
      <c r="B158" s="22">
        <v>50</v>
      </c>
      <c r="C158" s="16">
        <v>12700000</v>
      </c>
      <c r="D158" s="13" t="s">
        <v>1</v>
      </c>
      <c r="E158" s="30">
        <v>3.7</v>
      </c>
      <c r="F158" s="69">
        <f t="shared" ref="F158:F159" si="41">E158*C158</f>
        <v>46990000</v>
      </c>
      <c r="G158" s="24">
        <f t="shared" ref="G158:G162" si="42">C158*E158</f>
        <v>46990000</v>
      </c>
    </row>
    <row r="159" spans="1:7" s="6" customFormat="1" ht="17.100000000000001" customHeight="1" thickBot="1" x14ac:dyDescent="0.25">
      <c r="A159" s="147"/>
      <c r="B159" s="121">
        <v>60</v>
      </c>
      <c r="C159" s="33">
        <v>17500000</v>
      </c>
      <c r="D159" s="12" t="s">
        <v>1</v>
      </c>
      <c r="E159" s="128">
        <v>4.38</v>
      </c>
      <c r="F159" s="33">
        <f t="shared" si="41"/>
        <v>76650000</v>
      </c>
      <c r="G159" s="122">
        <f t="shared" si="42"/>
        <v>76650000</v>
      </c>
    </row>
    <row r="160" spans="1:7" s="6" customFormat="1" ht="17.100000000000001" customHeight="1" x14ac:dyDescent="0.2">
      <c r="A160" s="153" t="s">
        <v>135</v>
      </c>
      <c r="B160" s="96">
        <v>3</v>
      </c>
      <c r="C160" s="16">
        <v>9700000</v>
      </c>
      <c r="D160" s="127" t="s">
        <v>1</v>
      </c>
      <c r="E160" s="116">
        <v>4.38</v>
      </c>
      <c r="F160" s="130"/>
      <c r="G160" s="23">
        <f t="shared" si="42"/>
        <v>42486000</v>
      </c>
    </row>
    <row r="161" spans="1:7" s="6" customFormat="1" ht="17.100000000000001" customHeight="1" x14ac:dyDescent="0.2">
      <c r="A161" s="154"/>
      <c r="B161" s="113">
        <v>4</v>
      </c>
      <c r="C161" s="16">
        <v>9500000</v>
      </c>
      <c r="D161" s="55" t="s">
        <v>1</v>
      </c>
      <c r="E161" s="110">
        <v>4.38</v>
      </c>
      <c r="F161" s="131"/>
      <c r="G161" s="10">
        <f t="shared" si="42"/>
        <v>41610000</v>
      </c>
    </row>
    <row r="162" spans="1:7" s="6" customFormat="1" ht="17.100000000000001" customHeight="1" x14ac:dyDescent="0.2">
      <c r="A162" s="154"/>
      <c r="B162" s="113">
        <v>5</v>
      </c>
      <c r="C162" s="16">
        <v>9500000</v>
      </c>
      <c r="D162" s="55" t="s">
        <v>1</v>
      </c>
      <c r="E162" s="110">
        <v>4.38</v>
      </c>
      <c r="F162" s="131"/>
      <c r="G162" s="10">
        <f t="shared" si="42"/>
        <v>41610000</v>
      </c>
    </row>
    <row r="163" spans="1:7" ht="17.100000000000001" customHeight="1" x14ac:dyDescent="0.2">
      <c r="A163" s="154"/>
      <c r="B163" s="123"/>
      <c r="C163" s="133"/>
      <c r="D163" s="55"/>
      <c r="E163" s="110"/>
      <c r="F163" s="131"/>
      <c r="G163" s="10"/>
    </row>
    <row r="164" spans="1:7" ht="17.100000000000001" customHeight="1" thickBot="1" x14ac:dyDescent="0.25">
      <c r="A164" s="155"/>
      <c r="B164" s="124"/>
      <c r="C164" s="125"/>
      <c r="D164" s="112"/>
      <c r="E164" s="129"/>
      <c r="F164" s="132"/>
      <c r="G164" s="12"/>
    </row>
    <row r="165" spans="1:7" ht="17.100000000000001" customHeight="1" x14ac:dyDescent="0.2">
      <c r="A165"/>
      <c r="B165"/>
      <c r="C165" s="134"/>
      <c r="D165"/>
      <c r="E165"/>
      <c r="F165"/>
      <c r="G165"/>
    </row>
    <row r="166" spans="1:7" ht="17.100000000000001" customHeight="1" x14ac:dyDescent="0.2">
      <c r="A166"/>
      <c r="B166"/>
      <c r="C166" s="134"/>
      <c r="D166"/>
      <c r="E166"/>
      <c r="F166"/>
      <c r="G166"/>
    </row>
    <row r="167" spans="1:7" ht="17.100000000000001" customHeight="1" x14ac:dyDescent="0.2">
      <c r="A167"/>
      <c r="B167"/>
      <c r="C167" s="134"/>
      <c r="D167"/>
      <c r="E167"/>
      <c r="F167"/>
      <c r="G167"/>
    </row>
    <row r="168" spans="1:7" ht="17.100000000000001" customHeight="1" x14ac:dyDescent="0.2">
      <c r="A168"/>
      <c r="B168"/>
      <c r="C168" s="134"/>
      <c r="D168"/>
      <c r="E168"/>
      <c r="F168"/>
      <c r="G168"/>
    </row>
    <row r="169" spans="1:7" ht="17.100000000000001" customHeight="1" x14ac:dyDescent="0.2">
      <c r="A169"/>
      <c r="B169"/>
      <c r="C169" s="134"/>
      <c r="D169"/>
      <c r="E169"/>
      <c r="F169"/>
      <c r="G169"/>
    </row>
    <row r="170" spans="1:7" ht="17.100000000000001" customHeight="1" x14ac:dyDescent="0.2">
      <c r="A170"/>
      <c r="B170"/>
      <c r="C170" s="134"/>
      <c r="D170"/>
      <c r="E170"/>
      <c r="F170"/>
      <c r="G170"/>
    </row>
    <row r="171" spans="1:7" ht="17.100000000000001" customHeight="1" x14ac:dyDescent="0.2"/>
    <row r="172" spans="1:7" ht="17.100000000000001" customHeight="1" x14ac:dyDescent="0.2"/>
    <row r="173" spans="1:7" ht="17.100000000000001" customHeight="1" x14ac:dyDescent="0.2"/>
    <row r="174" spans="1:7" ht="17.100000000000001" customHeight="1" x14ac:dyDescent="0.2"/>
    <row r="175" spans="1:7" ht="17.100000000000001" customHeight="1" x14ac:dyDescent="0.2"/>
    <row r="176" spans="1:7" ht="17.100000000000001" customHeight="1" x14ac:dyDescent="0.2"/>
    <row r="177" spans="1:7" ht="17.100000000000001" customHeight="1" x14ac:dyDescent="0.2"/>
    <row r="178" spans="1:7" ht="17.100000000000001" customHeight="1" x14ac:dyDescent="0.2"/>
    <row r="179" spans="1:7" s="4" customFormat="1" ht="17.100000000000001" customHeight="1" x14ac:dyDescent="0.2">
      <c r="A179" s="1"/>
      <c r="B179" s="2"/>
      <c r="C179" s="3"/>
      <c r="D179" s="3"/>
      <c r="E179" s="3"/>
      <c r="F179" s="3"/>
      <c r="G179" s="2"/>
    </row>
    <row r="180" spans="1:7" s="4" customFormat="1" ht="17.100000000000001" customHeight="1" x14ac:dyDescent="0.2">
      <c r="A180" s="1"/>
      <c r="B180" s="2"/>
      <c r="C180" s="3"/>
      <c r="D180" s="3"/>
      <c r="E180" s="3"/>
      <c r="F180" s="3"/>
      <c r="G180" s="2"/>
    </row>
    <row r="181" spans="1:7" s="4" customFormat="1" ht="17.100000000000001" customHeight="1" x14ac:dyDescent="0.2">
      <c r="A181" s="1"/>
      <c r="B181" s="2"/>
      <c r="C181" s="3"/>
      <c r="D181" s="3"/>
      <c r="E181" s="3"/>
      <c r="F181" s="3"/>
      <c r="G181" s="2"/>
    </row>
    <row r="182" spans="1:7" s="4" customFormat="1" ht="17.100000000000001" customHeight="1" x14ac:dyDescent="0.2">
      <c r="A182" s="1"/>
      <c r="B182" s="2"/>
      <c r="C182" s="3"/>
      <c r="D182" s="3"/>
      <c r="E182" s="3"/>
      <c r="F182" s="3"/>
      <c r="G182" s="2"/>
    </row>
    <row r="183" spans="1:7" s="4" customFormat="1" ht="17.100000000000001" customHeight="1" x14ac:dyDescent="0.2">
      <c r="A183" s="1"/>
      <c r="B183" s="2"/>
      <c r="C183" s="3"/>
      <c r="D183" s="3"/>
      <c r="E183" s="3"/>
      <c r="F183" s="3"/>
      <c r="G183" s="2"/>
    </row>
    <row r="184" spans="1:7" ht="17.100000000000001" customHeight="1" x14ac:dyDescent="0.2"/>
    <row r="185" spans="1:7" ht="17.100000000000001" customHeight="1" x14ac:dyDescent="0.2"/>
    <row r="186" spans="1:7" s="4" customFormat="1" ht="17.100000000000001" customHeight="1" x14ac:dyDescent="0.2">
      <c r="A186" s="1"/>
      <c r="B186" s="2"/>
      <c r="C186" s="3"/>
      <c r="D186" s="3"/>
      <c r="E186" s="3"/>
      <c r="F186" s="3"/>
      <c r="G186" s="2"/>
    </row>
    <row r="187" spans="1:7" s="4" customFormat="1" ht="17.100000000000001" customHeight="1" x14ac:dyDescent="0.2">
      <c r="A187" s="1"/>
      <c r="B187" s="2"/>
      <c r="C187" s="3"/>
      <c r="D187" s="3"/>
      <c r="E187" s="3"/>
      <c r="F187" s="3"/>
      <c r="G187" s="2"/>
    </row>
    <row r="188" spans="1:7" s="4" customFormat="1" ht="17.100000000000001" customHeight="1" thickBot="1" x14ac:dyDescent="0.25">
      <c r="A188" s="1"/>
      <c r="B188" s="2"/>
      <c r="C188" s="3"/>
      <c r="D188" s="3"/>
      <c r="E188" s="3"/>
      <c r="F188" s="3"/>
      <c r="G188" s="2"/>
    </row>
    <row r="189" spans="1:7" s="18" customFormat="1" ht="17.100000000000001" customHeight="1" thickBot="1" x14ac:dyDescent="0.25">
      <c r="A189" s="146" t="s">
        <v>111</v>
      </c>
      <c r="B189" s="146" t="s">
        <v>112</v>
      </c>
      <c r="C189" s="146" t="s">
        <v>113</v>
      </c>
      <c r="D189" s="146" t="s">
        <v>114</v>
      </c>
      <c r="E189" s="146" t="s">
        <v>115</v>
      </c>
      <c r="F189" s="68" t="s">
        <v>35</v>
      </c>
      <c r="G189" s="146" t="s">
        <v>116</v>
      </c>
    </row>
    <row r="190" spans="1:7" s="6" customFormat="1" ht="27.75" customHeight="1" thickBot="1" x14ac:dyDescent="0.25">
      <c r="A190" s="147"/>
      <c r="B190" s="170"/>
      <c r="C190" s="171"/>
      <c r="D190" s="170"/>
      <c r="E190" s="170"/>
      <c r="F190" s="42"/>
      <c r="G190" s="170"/>
    </row>
    <row r="191" spans="1:7" s="6" customFormat="1" ht="18.600000000000001" customHeight="1" thickBot="1" x14ac:dyDescent="0.25">
      <c r="A191" s="143" t="s">
        <v>87</v>
      </c>
      <c r="B191" s="23">
        <v>10</v>
      </c>
      <c r="C191" s="88">
        <v>21500000</v>
      </c>
      <c r="D191" s="23" t="s">
        <v>5</v>
      </c>
      <c r="E191" s="23">
        <v>10</v>
      </c>
      <c r="F191" s="50">
        <f t="shared" ref="F191" si="43">E191*C191</f>
        <v>215000000</v>
      </c>
      <c r="G191" s="17">
        <f>C191*E191/1000</f>
        <v>215000</v>
      </c>
    </row>
    <row r="192" spans="1:7" s="6" customFormat="1" ht="18.600000000000001" customHeight="1" thickBot="1" x14ac:dyDescent="0.25">
      <c r="A192" s="144"/>
      <c r="B192" s="13" t="s">
        <v>11</v>
      </c>
      <c r="C192" s="88">
        <v>21500000</v>
      </c>
      <c r="D192" s="13" t="s">
        <v>5</v>
      </c>
      <c r="E192" s="13">
        <v>9.16</v>
      </c>
      <c r="F192" s="50">
        <f t="shared" ref="F192:F224" si="44">E192*C192</f>
        <v>196940000</v>
      </c>
      <c r="G192" s="17">
        <f t="shared" ref="G192:G229" si="45">C192*E192/1000</f>
        <v>196940</v>
      </c>
    </row>
    <row r="193" spans="1:9" s="6" customFormat="1" ht="18.600000000000001" customHeight="1" thickBot="1" x14ac:dyDescent="0.25">
      <c r="A193" s="144"/>
      <c r="B193" s="10" t="s">
        <v>69</v>
      </c>
      <c r="C193" s="88">
        <v>21500000</v>
      </c>
      <c r="D193" s="10" t="s">
        <v>5</v>
      </c>
      <c r="E193" s="10">
        <v>11.5</v>
      </c>
      <c r="F193" s="50">
        <f t="shared" ref="F193" si="46">E193*C193</f>
        <v>247250000</v>
      </c>
      <c r="G193" s="17">
        <f t="shared" ref="G193" si="47">C193*E193/1000</f>
        <v>247250</v>
      </c>
    </row>
    <row r="194" spans="1:9" s="6" customFormat="1" ht="18.600000000000001" customHeight="1" thickBot="1" x14ac:dyDescent="0.25">
      <c r="A194" s="144"/>
      <c r="B194" s="13" t="s">
        <v>70</v>
      </c>
      <c r="C194" s="88">
        <v>21500000</v>
      </c>
      <c r="D194" s="13" t="s">
        <v>5</v>
      </c>
      <c r="E194" s="13">
        <v>13.44</v>
      </c>
      <c r="F194" s="50">
        <f t="shared" ref="F194:F195" si="48">E194*C194</f>
        <v>288960000</v>
      </c>
      <c r="G194" s="17">
        <f t="shared" ref="G194" si="49">C194*E194/1000</f>
        <v>288960</v>
      </c>
    </row>
    <row r="195" spans="1:9" s="6" customFormat="1" ht="18.600000000000001" customHeight="1" thickBot="1" x14ac:dyDescent="0.25">
      <c r="A195" s="144"/>
      <c r="B195" s="13">
        <v>18</v>
      </c>
      <c r="C195" s="88">
        <v>21500000</v>
      </c>
      <c r="D195" s="13" t="s">
        <v>5</v>
      </c>
      <c r="E195" s="13">
        <v>19.329999999999998</v>
      </c>
      <c r="F195" s="50">
        <f t="shared" si="48"/>
        <v>415594999.99999994</v>
      </c>
      <c r="G195" s="17">
        <f>C195*E195/1000</f>
        <v>415594.99999999994</v>
      </c>
    </row>
    <row r="196" spans="1:9" s="6" customFormat="1" ht="18.600000000000001" customHeight="1" thickBot="1" x14ac:dyDescent="0.25">
      <c r="A196" s="144"/>
      <c r="B196" s="13" t="s">
        <v>12</v>
      </c>
      <c r="C196" s="88">
        <v>17700000</v>
      </c>
      <c r="D196" s="13" t="s">
        <v>5</v>
      </c>
      <c r="E196" s="13">
        <v>22.5</v>
      </c>
      <c r="F196" s="20">
        <f t="shared" si="44"/>
        <v>398250000</v>
      </c>
      <c r="G196" s="17">
        <f t="shared" si="45"/>
        <v>398250</v>
      </c>
    </row>
    <row r="197" spans="1:9" s="6" customFormat="1" ht="18.600000000000001" customHeight="1" thickBot="1" x14ac:dyDescent="0.25">
      <c r="A197" s="144"/>
      <c r="B197" s="10" t="s">
        <v>92</v>
      </c>
      <c r="C197" s="88">
        <v>17700000</v>
      </c>
      <c r="D197" s="10" t="s">
        <v>5</v>
      </c>
      <c r="E197" s="10">
        <v>27.08</v>
      </c>
      <c r="F197" s="43">
        <f t="shared" ref="F197" si="50">E197*C197</f>
        <v>479315999.99999994</v>
      </c>
      <c r="G197" s="17">
        <f t="shared" ref="G197" si="51">C197*E197/1000</f>
        <v>479315.99999999994</v>
      </c>
    </row>
    <row r="198" spans="1:9" ht="18.600000000000001" customHeight="1" thickBot="1" x14ac:dyDescent="0.25">
      <c r="A198" s="144"/>
      <c r="B198" s="10" t="s">
        <v>93</v>
      </c>
      <c r="C198" s="88">
        <v>17700000</v>
      </c>
      <c r="D198" s="10" t="s">
        <v>5</v>
      </c>
      <c r="E198" s="10">
        <v>30.41</v>
      </c>
      <c r="F198" s="43">
        <f t="shared" si="44"/>
        <v>538257000</v>
      </c>
      <c r="G198" s="17">
        <f t="shared" si="45"/>
        <v>538257</v>
      </c>
    </row>
    <row r="199" spans="1:9" ht="18.600000000000001" customHeight="1" thickBot="1" x14ac:dyDescent="0.25">
      <c r="A199" s="144"/>
      <c r="B199" s="10" t="s">
        <v>13</v>
      </c>
      <c r="C199" s="88">
        <v>16700000</v>
      </c>
      <c r="D199" s="10" t="s">
        <v>5</v>
      </c>
      <c r="E199" s="10">
        <v>33.659999999999997</v>
      </c>
      <c r="F199" s="43">
        <f>E199*C199</f>
        <v>562122000</v>
      </c>
      <c r="G199" s="17">
        <f>C199*E199/1000</f>
        <v>562122</v>
      </c>
    </row>
    <row r="200" spans="1:9" ht="18.600000000000001" customHeight="1" thickBot="1" x14ac:dyDescent="0.25">
      <c r="A200" s="144"/>
      <c r="B200" s="10" t="s">
        <v>71</v>
      </c>
      <c r="C200" s="88">
        <v>16700000</v>
      </c>
      <c r="D200" s="10" t="s">
        <v>5</v>
      </c>
      <c r="E200" s="10">
        <v>37.909999999999997</v>
      </c>
      <c r="F200" s="43">
        <f t="shared" si="44"/>
        <v>633097000</v>
      </c>
      <c r="G200" s="17">
        <f t="shared" si="45"/>
        <v>633097</v>
      </c>
    </row>
    <row r="201" spans="1:9" ht="18.600000000000001" customHeight="1" thickBot="1" x14ac:dyDescent="0.25">
      <c r="A201" s="144"/>
      <c r="B201" s="10" t="s">
        <v>14</v>
      </c>
      <c r="C201" s="88">
        <v>16700000</v>
      </c>
      <c r="D201" s="10" t="s">
        <v>5</v>
      </c>
      <c r="E201" s="10">
        <v>43.33</v>
      </c>
      <c r="F201" s="43">
        <f t="shared" si="44"/>
        <v>723611000</v>
      </c>
      <c r="G201" s="17">
        <f t="shared" si="45"/>
        <v>723611</v>
      </c>
    </row>
    <row r="202" spans="1:9" ht="18.600000000000001" customHeight="1" thickBot="1" x14ac:dyDescent="0.25">
      <c r="A202" s="144"/>
      <c r="B202" s="10" t="s">
        <v>72</v>
      </c>
      <c r="C202" s="88">
        <v>16700000</v>
      </c>
      <c r="D202" s="10" t="s">
        <v>5</v>
      </c>
      <c r="E202" s="10">
        <v>52.08</v>
      </c>
      <c r="F202" s="43">
        <f t="shared" ref="F202" si="52">E202*C202</f>
        <v>869736000</v>
      </c>
      <c r="G202" s="17">
        <f t="shared" ref="G202" si="53">C202*E202/1000</f>
        <v>869736</v>
      </c>
      <c r="I202" s="2" t="s">
        <v>124</v>
      </c>
    </row>
    <row r="203" spans="1:9" ht="18.600000000000001" customHeight="1" thickBot="1" x14ac:dyDescent="0.25">
      <c r="A203" s="144"/>
      <c r="B203" s="10" t="s">
        <v>22</v>
      </c>
      <c r="C203" s="88">
        <v>16700000</v>
      </c>
      <c r="D203" s="10" t="s">
        <v>5</v>
      </c>
      <c r="E203" s="10">
        <v>59.16</v>
      </c>
      <c r="F203" s="43">
        <f>E203*C203</f>
        <v>987972000</v>
      </c>
      <c r="G203" s="17">
        <f>C203*E203/1000</f>
        <v>987972</v>
      </c>
    </row>
    <row r="204" spans="1:9" ht="18.600000000000001" customHeight="1" thickBot="1" x14ac:dyDescent="0.25">
      <c r="A204" s="144"/>
      <c r="B204" s="10" t="s">
        <v>73</v>
      </c>
      <c r="C204" s="88">
        <v>16700000</v>
      </c>
      <c r="D204" s="10" t="s">
        <v>5</v>
      </c>
      <c r="E204" s="10">
        <v>66.61</v>
      </c>
      <c r="F204" s="65">
        <f>E204*C204</f>
        <v>1112387000</v>
      </c>
      <c r="G204" s="53">
        <f>C204*E204/1000</f>
        <v>1112387</v>
      </c>
    </row>
    <row r="205" spans="1:9" ht="18.600000000000001" customHeight="1" thickBot="1" x14ac:dyDescent="0.25">
      <c r="A205" s="144"/>
      <c r="B205" s="13" t="s">
        <v>74</v>
      </c>
      <c r="C205" s="88">
        <v>16700000</v>
      </c>
      <c r="D205" s="13" t="s">
        <v>5</v>
      </c>
      <c r="E205" s="13">
        <v>68.75</v>
      </c>
      <c r="F205" s="20">
        <f t="shared" ref="F205" si="54">E205*C205</f>
        <v>1148125000</v>
      </c>
      <c r="G205" s="37">
        <f t="shared" ref="G205" si="55">C205*E205/1000</f>
        <v>1148125</v>
      </c>
    </row>
    <row r="206" spans="1:9" ht="18.600000000000001" customHeight="1" thickBot="1" x14ac:dyDescent="0.25">
      <c r="A206" s="144"/>
      <c r="B206" s="10" t="s">
        <v>99</v>
      </c>
      <c r="C206" s="88">
        <v>16700000</v>
      </c>
      <c r="D206" s="10" t="s">
        <v>5</v>
      </c>
      <c r="E206" s="10">
        <v>77.5</v>
      </c>
      <c r="F206" s="43">
        <f t="shared" ref="F206:F207" si="56">E206*C206</f>
        <v>1294250000</v>
      </c>
      <c r="G206" s="17">
        <f t="shared" ref="G206:G207" si="57">C206*E206/1000</f>
        <v>1294250</v>
      </c>
    </row>
    <row r="207" spans="1:9" ht="18.600000000000001" customHeight="1" thickBot="1" x14ac:dyDescent="0.25">
      <c r="A207" s="144"/>
      <c r="B207" s="10" t="s">
        <v>102</v>
      </c>
      <c r="C207" s="88">
        <v>16700000</v>
      </c>
      <c r="D207" s="10" t="s">
        <v>5</v>
      </c>
      <c r="E207" s="10">
        <v>75.400000000000006</v>
      </c>
      <c r="F207" s="43">
        <f t="shared" si="56"/>
        <v>1259180000</v>
      </c>
      <c r="G207" s="17">
        <f t="shared" si="57"/>
        <v>1259180</v>
      </c>
    </row>
    <row r="208" spans="1:9" ht="18.600000000000001" customHeight="1" thickBot="1" x14ac:dyDescent="0.25">
      <c r="A208" s="144"/>
      <c r="B208" s="10" t="s">
        <v>103</v>
      </c>
      <c r="C208" s="88">
        <v>16700000</v>
      </c>
      <c r="D208" s="10" t="s">
        <v>5</v>
      </c>
      <c r="E208" s="10">
        <v>91.6</v>
      </c>
      <c r="F208" s="43">
        <f t="shared" ref="F208" si="58">E208*C208</f>
        <v>1529720000</v>
      </c>
      <c r="G208" s="17">
        <f t="shared" ref="G208" si="59">C208*E208/1000</f>
        <v>1529720</v>
      </c>
    </row>
    <row r="209" spans="1:7" ht="18.600000000000001" customHeight="1" thickBot="1" x14ac:dyDescent="0.25">
      <c r="A209" s="144"/>
      <c r="B209" s="10" t="s">
        <v>30</v>
      </c>
      <c r="C209" s="88">
        <v>16700000</v>
      </c>
      <c r="D209" s="10" t="s">
        <v>5</v>
      </c>
      <c r="E209" s="10">
        <v>95</v>
      </c>
      <c r="F209" s="65">
        <f t="shared" si="44"/>
        <v>1586500000</v>
      </c>
      <c r="G209" s="53">
        <f t="shared" si="45"/>
        <v>1586500</v>
      </c>
    </row>
    <row r="210" spans="1:7" ht="18.600000000000001" customHeight="1" thickBot="1" x14ac:dyDescent="0.25">
      <c r="A210" s="144"/>
      <c r="B210" s="13" t="s">
        <v>101</v>
      </c>
      <c r="C210" s="88">
        <v>17500000</v>
      </c>
      <c r="D210" s="13" t="s">
        <v>5</v>
      </c>
      <c r="E210" s="13">
        <v>107.5</v>
      </c>
      <c r="F210" s="43">
        <f t="shared" ref="F210:F211" si="60">E210*C210</f>
        <v>1881250000</v>
      </c>
      <c r="G210" s="17">
        <f t="shared" ref="G210:G211" si="61">C210*E210/1000</f>
        <v>1881250</v>
      </c>
    </row>
    <row r="211" spans="1:7" ht="18.600000000000001" customHeight="1" thickBot="1" x14ac:dyDescent="0.25">
      <c r="A211" s="144"/>
      <c r="B211" s="10" t="s">
        <v>104</v>
      </c>
      <c r="C211" s="88">
        <v>17500000</v>
      </c>
      <c r="D211" s="10" t="s">
        <v>5</v>
      </c>
      <c r="E211" s="10">
        <v>13.3</v>
      </c>
      <c r="F211" s="65">
        <f t="shared" si="60"/>
        <v>232750000</v>
      </c>
      <c r="G211" s="53">
        <f t="shared" si="61"/>
        <v>232750</v>
      </c>
    </row>
    <row r="212" spans="1:7" ht="18.600000000000001" customHeight="1" thickBot="1" x14ac:dyDescent="0.25">
      <c r="A212" s="144"/>
      <c r="B212" s="13" t="s">
        <v>23</v>
      </c>
      <c r="C212" s="88">
        <v>16700000</v>
      </c>
      <c r="D212" s="13" t="s">
        <v>5</v>
      </c>
      <c r="E212" s="13">
        <v>32.08</v>
      </c>
      <c r="F212" s="117">
        <f t="shared" si="44"/>
        <v>535736000</v>
      </c>
      <c r="G212" s="37">
        <f t="shared" si="45"/>
        <v>535736</v>
      </c>
    </row>
    <row r="213" spans="1:7" ht="18.600000000000001" customHeight="1" thickBot="1" x14ac:dyDescent="0.25">
      <c r="A213" s="144"/>
      <c r="B213" s="10" t="s">
        <v>75</v>
      </c>
      <c r="C213" s="88">
        <v>16700000</v>
      </c>
      <c r="D213" s="10" t="s">
        <v>5</v>
      </c>
      <c r="E213" s="10">
        <v>45.83</v>
      </c>
      <c r="F213" s="65">
        <f t="shared" ref="F213" si="62">E213*C213</f>
        <v>765361000</v>
      </c>
      <c r="G213" s="17">
        <f t="shared" ref="G213" si="63">C213*E213/1000</f>
        <v>765361</v>
      </c>
    </row>
    <row r="214" spans="1:7" ht="18.600000000000001" customHeight="1" thickBot="1" x14ac:dyDescent="0.25">
      <c r="A214" s="144"/>
      <c r="B214" s="13" t="s">
        <v>24</v>
      </c>
      <c r="C214" s="88">
        <v>16700000</v>
      </c>
      <c r="D214" s="13" t="s">
        <v>5</v>
      </c>
      <c r="E214" s="119">
        <v>59.16</v>
      </c>
      <c r="F214" s="50">
        <f t="shared" si="44"/>
        <v>987972000</v>
      </c>
      <c r="G214" s="17">
        <f t="shared" si="45"/>
        <v>987972</v>
      </c>
    </row>
    <row r="215" spans="1:7" ht="18.600000000000001" customHeight="1" thickBot="1" x14ac:dyDescent="0.25">
      <c r="A215" s="144"/>
      <c r="B215" s="13" t="s">
        <v>97</v>
      </c>
      <c r="C215" s="88">
        <v>16700000</v>
      </c>
      <c r="D215" s="13" t="s">
        <v>5</v>
      </c>
      <c r="E215" s="119">
        <v>69.58</v>
      </c>
      <c r="F215" s="50">
        <f t="shared" ref="F215" si="64">E215*C215</f>
        <v>1161986000</v>
      </c>
      <c r="G215" s="17">
        <f t="shared" ref="G215" si="65">C215*E215/1000</f>
        <v>1161986</v>
      </c>
    </row>
    <row r="216" spans="1:7" ht="18.600000000000001" customHeight="1" thickBot="1" x14ac:dyDescent="0.25">
      <c r="A216" s="144"/>
      <c r="B216" s="13" t="s">
        <v>25</v>
      </c>
      <c r="C216" s="88">
        <v>16700000</v>
      </c>
      <c r="D216" s="13" t="s">
        <v>5</v>
      </c>
      <c r="E216" s="13">
        <v>67.91</v>
      </c>
      <c r="F216" s="118">
        <f t="shared" si="44"/>
        <v>1134097000</v>
      </c>
      <c r="G216" s="17">
        <f t="shared" si="45"/>
        <v>1134097</v>
      </c>
    </row>
    <row r="217" spans="1:7" ht="18.600000000000001" customHeight="1" thickBot="1" x14ac:dyDescent="0.25">
      <c r="A217" s="144"/>
      <c r="B217" s="13" t="s">
        <v>98</v>
      </c>
      <c r="C217" s="88">
        <v>16700000</v>
      </c>
      <c r="D217" s="13" t="s">
        <v>5</v>
      </c>
      <c r="E217" s="120">
        <v>83.33</v>
      </c>
      <c r="F217" s="118">
        <f t="shared" ref="F217" si="66">E217*C217</f>
        <v>1391611000</v>
      </c>
      <c r="G217" s="17">
        <f t="shared" ref="G217" si="67">C217*E217/1000</f>
        <v>1391611</v>
      </c>
    </row>
    <row r="218" spans="1:7" ht="18.600000000000001" customHeight="1" thickBot="1" x14ac:dyDescent="0.25">
      <c r="A218" s="144"/>
      <c r="B218" s="13" t="s">
        <v>59</v>
      </c>
      <c r="C218" s="88">
        <v>16700000</v>
      </c>
      <c r="D218" s="10" t="s">
        <v>5</v>
      </c>
      <c r="E218" s="10">
        <v>92.5</v>
      </c>
      <c r="F218" s="43">
        <f t="shared" si="44"/>
        <v>1544750000</v>
      </c>
      <c r="G218" s="17">
        <f t="shared" si="45"/>
        <v>1544750</v>
      </c>
    </row>
    <row r="219" spans="1:7" ht="18.600000000000001" customHeight="1" thickBot="1" x14ac:dyDescent="0.25">
      <c r="A219" s="144"/>
      <c r="B219" s="13" t="s">
        <v>96</v>
      </c>
      <c r="C219" s="88">
        <v>16700000</v>
      </c>
      <c r="D219" s="10" t="s">
        <v>5</v>
      </c>
      <c r="E219" s="10">
        <v>107.91</v>
      </c>
      <c r="F219" s="43">
        <f t="shared" ref="F219" si="68">E219*C219</f>
        <v>1802097000</v>
      </c>
      <c r="G219" s="17">
        <f>C219*E219/1000</f>
        <v>1802097</v>
      </c>
    </row>
    <row r="220" spans="1:7" ht="18.600000000000001" customHeight="1" thickBot="1" x14ac:dyDescent="0.25">
      <c r="A220" s="144"/>
      <c r="B220" s="10" t="s">
        <v>76</v>
      </c>
      <c r="C220" s="88">
        <v>16700000</v>
      </c>
      <c r="D220" s="10" t="s">
        <v>5</v>
      </c>
      <c r="E220" s="10">
        <v>129.16</v>
      </c>
      <c r="F220" s="43">
        <f t="shared" si="44"/>
        <v>2156972000</v>
      </c>
      <c r="G220" s="17">
        <f t="shared" si="45"/>
        <v>2156972</v>
      </c>
    </row>
    <row r="221" spans="1:7" ht="18.600000000000001" customHeight="1" thickBot="1" x14ac:dyDescent="0.25">
      <c r="A221" s="144"/>
      <c r="B221" s="10" t="s">
        <v>77</v>
      </c>
      <c r="C221" s="88">
        <v>16700000</v>
      </c>
      <c r="D221" s="10" t="s">
        <v>5</v>
      </c>
      <c r="E221" s="11">
        <v>116.66</v>
      </c>
      <c r="F221" s="117">
        <f t="shared" si="44"/>
        <v>1948222000</v>
      </c>
      <c r="G221" s="17">
        <f t="shared" si="45"/>
        <v>1948222</v>
      </c>
    </row>
    <row r="222" spans="1:7" ht="18.600000000000001" customHeight="1" thickBot="1" x14ac:dyDescent="0.25">
      <c r="A222" s="144"/>
      <c r="B222" s="13" t="s">
        <v>60</v>
      </c>
      <c r="C222" s="88">
        <v>16700000</v>
      </c>
      <c r="D222" s="13" t="s">
        <v>5</v>
      </c>
      <c r="E222" s="13">
        <v>141.66</v>
      </c>
      <c r="F222" s="50">
        <f t="shared" si="44"/>
        <v>2365722000</v>
      </c>
      <c r="G222" s="17">
        <f t="shared" si="45"/>
        <v>2365722</v>
      </c>
    </row>
    <row r="223" spans="1:7" ht="18.600000000000001" customHeight="1" thickBot="1" x14ac:dyDescent="0.25">
      <c r="A223" s="144"/>
      <c r="B223" s="10" t="s">
        <v>17</v>
      </c>
      <c r="C223" s="88">
        <v>16700000</v>
      </c>
      <c r="D223" s="13" t="s">
        <v>5</v>
      </c>
      <c r="E223" s="10">
        <v>43.34</v>
      </c>
      <c r="F223" s="43">
        <f t="shared" si="44"/>
        <v>723778000</v>
      </c>
      <c r="G223" s="17">
        <f t="shared" si="45"/>
        <v>723778</v>
      </c>
    </row>
    <row r="224" spans="1:7" ht="18.600000000000001" customHeight="1" thickBot="1" x14ac:dyDescent="0.25">
      <c r="A224" s="144"/>
      <c r="B224" s="10" t="s">
        <v>32</v>
      </c>
      <c r="C224" s="88">
        <v>16700000</v>
      </c>
      <c r="D224" s="10" t="s">
        <v>5</v>
      </c>
      <c r="E224" s="10">
        <v>43.75</v>
      </c>
      <c r="F224" s="43">
        <f t="shared" si="44"/>
        <v>730625000</v>
      </c>
      <c r="G224" s="17">
        <f t="shared" si="45"/>
        <v>730625</v>
      </c>
    </row>
    <row r="225" spans="1:7" ht="18.600000000000001" customHeight="1" thickBot="1" x14ac:dyDescent="0.25">
      <c r="A225" s="144"/>
      <c r="B225" s="10" t="s">
        <v>18</v>
      </c>
      <c r="C225" s="88">
        <v>16700000</v>
      </c>
      <c r="D225" s="10" t="s">
        <v>5</v>
      </c>
      <c r="E225" s="11">
        <v>65.83</v>
      </c>
      <c r="F225" s="65">
        <f>C225*E225</f>
        <v>1099361000</v>
      </c>
      <c r="G225" s="53">
        <f t="shared" si="45"/>
        <v>1099361</v>
      </c>
    </row>
    <row r="226" spans="1:7" ht="18.600000000000001" customHeight="1" thickBot="1" x14ac:dyDescent="0.25">
      <c r="A226" s="144"/>
      <c r="B226" s="13" t="s">
        <v>78</v>
      </c>
      <c r="C226" s="88">
        <v>16700000</v>
      </c>
      <c r="D226" s="13" t="s">
        <v>5</v>
      </c>
      <c r="E226" s="119">
        <v>72.5</v>
      </c>
      <c r="F226" s="65">
        <f>C226*E226</f>
        <v>1210750000</v>
      </c>
      <c r="G226" s="53">
        <f t="shared" si="45"/>
        <v>1210750</v>
      </c>
    </row>
    <row r="227" spans="1:7" ht="18.600000000000001" customHeight="1" thickBot="1" x14ac:dyDescent="0.25">
      <c r="A227" s="144"/>
      <c r="B227" s="13" t="s">
        <v>19</v>
      </c>
      <c r="C227" s="88">
        <v>16700000</v>
      </c>
      <c r="D227" s="13" t="s">
        <v>5</v>
      </c>
      <c r="E227" s="13">
        <v>90</v>
      </c>
      <c r="F227" s="20">
        <f>E227*C227</f>
        <v>1503000000</v>
      </c>
      <c r="G227" s="17">
        <f t="shared" si="45"/>
        <v>1503000</v>
      </c>
    </row>
    <row r="228" spans="1:7" ht="18.600000000000001" customHeight="1" thickBot="1" x14ac:dyDescent="0.25">
      <c r="A228" s="144"/>
      <c r="B228" s="13" t="s">
        <v>100</v>
      </c>
      <c r="C228" s="88">
        <v>16700000</v>
      </c>
      <c r="D228" s="13" t="s">
        <v>5</v>
      </c>
      <c r="E228" s="13">
        <v>95.83</v>
      </c>
      <c r="F228" s="20">
        <f>E228*C228</f>
        <v>1600361000</v>
      </c>
      <c r="G228" s="17">
        <f t="shared" ref="G228" si="69">C228*E228/1000</f>
        <v>1600361</v>
      </c>
    </row>
    <row r="229" spans="1:7" ht="18.600000000000001" customHeight="1" thickBot="1" x14ac:dyDescent="0.25">
      <c r="A229" s="144"/>
      <c r="B229" s="10" t="s">
        <v>26</v>
      </c>
      <c r="C229" s="88">
        <v>16700000</v>
      </c>
      <c r="D229" s="10" t="s">
        <v>5</v>
      </c>
      <c r="E229" s="10">
        <v>115.416</v>
      </c>
      <c r="F229" s="65">
        <f>E229*C229</f>
        <v>1927447200</v>
      </c>
      <c r="G229" s="17">
        <f t="shared" si="45"/>
        <v>1927447.2</v>
      </c>
    </row>
    <row r="230" spans="1:7" ht="18.600000000000001" customHeight="1" thickBot="1" x14ac:dyDescent="0.25">
      <c r="A230" s="144"/>
      <c r="B230" s="13" t="s">
        <v>79</v>
      </c>
      <c r="C230" s="88">
        <v>16700000</v>
      </c>
      <c r="D230" s="13" t="s">
        <v>5</v>
      </c>
      <c r="E230" s="13">
        <v>140.83000000000001</v>
      </c>
      <c r="F230" s="43">
        <f t="shared" ref="F230:F231" si="70">E230*C230</f>
        <v>2351861000</v>
      </c>
      <c r="G230" s="17">
        <f t="shared" ref="G230:G233" si="71">C230*E230/1000</f>
        <v>2351861</v>
      </c>
    </row>
    <row r="231" spans="1:7" s="6" customFormat="1" ht="18.600000000000001" customHeight="1" thickBot="1" x14ac:dyDescent="0.25">
      <c r="A231" s="144"/>
      <c r="B231" s="10" t="s">
        <v>29</v>
      </c>
      <c r="C231" s="88">
        <v>18700000</v>
      </c>
      <c r="D231" s="10" t="s">
        <v>5</v>
      </c>
      <c r="E231" s="10">
        <v>146.91</v>
      </c>
      <c r="F231" s="43">
        <f t="shared" si="70"/>
        <v>2747217000</v>
      </c>
      <c r="G231" s="17">
        <f t="shared" si="71"/>
        <v>2747217</v>
      </c>
    </row>
    <row r="232" spans="1:7" s="4" customFormat="1" ht="18.600000000000001" customHeight="1" thickBot="1" x14ac:dyDescent="0.25">
      <c r="A232" s="144"/>
      <c r="B232" s="10" t="s">
        <v>105</v>
      </c>
      <c r="C232" s="88">
        <v>18700000</v>
      </c>
      <c r="D232" s="10" t="s">
        <v>5</v>
      </c>
      <c r="E232" s="10">
        <v>288.33999999999997</v>
      </c>
      <c r="F232" s="43">
        <f t="shared" ref="F232" si="72">E232*C232</f>
        <v>5391958000</v>
      </c>
      <c r="G232" s="17">
        <f t="shared" ref="G232" si="73">C232*E232/1000</f>
        <v>5391958</v>
      </c>
    </row>
    <row r="233" spans="1:7" s="4" customFormat="1" ht="18.600000000000001" customHeight="1" thickBot="1" x14ac:dyDescent="0.25">
      <c r="A233" s="144"/>
      <c r="B233" s="10" t="s">
        <v>80</v>
      </c>
      <c r="C233" s="88">
        <v>18700000</v>
      </c>
      <c r="D233" s="10" t="s">
        <v>5</v>
      </c>
      <c r="E233" s="11">
        <v>39</v>
      </c>
      <c r="F233" s="43">
        <f>C233*E233</f>
        <v>729300000</v>
      </c>
      <c r="G233" s="17">
        <f t="shared" si="71"/>
        <v>729300</v>
      </c>
    </row>
    <row r="234" spans="1:7" s="4" customFormat="1" ht="18.600000000000001" customHeight="1" thickBot="1" x14ac:dyDescent="0.25">
      <c r="A234" s="144"/>
      <c r="B234" s="10" t="s">
        <v>16</v>
      </c>
      <c r="C234" s="88">
        <v>21900000</v>
      </c>
      <c r="D234" s="10" t="s">
        <v>5</v>
      </c>
      <c r="E234" s="11">
        <v>51.25</v>
      </c>
      <c r="F234" s="65">
        <f>C234*E234</f>
        <v>1122375000</v>
      </c>
      <c r="G234" s="17">
        <f t="shared" ref="G234:G236" si="74">C234*E234/1000</f>
        <v>1122375</v>
      </c>
    </row>
    <row r="235" spans="1:7" s="4" customFormat="1" ht="18.600000000000001" customHeight="1" thickBot="1" x14ac:dyDescent="0.25">
      <c r="A235" s="144"/>
      <c r="B235" s="13" t="s">
        <v>81</v>
      </c>
      <c r="C235" s="88">
        <v>22900000</v>
      </c>
      <c r="D235" s="13" t="s">
        <v>5</v>
      </c>
      <c r="E235" s="13">
        <v>60.83</v>
      </c>
      <c r="F235" s="20">
        <f>E235*C235</f>
        <v>1393007000</v>
      </c>
      <c r="G235" s="17">
        <f t="shared" si="74"/>
        <v>1393007</v>
      </c>
    </row>
    <row r="236" spans="1:7" ht="18.600000000000001" customHeight="1" thickBot="1" x14ac:dyDescent="0.25">
      <c r="A236" s="145"/>
      <c r="B236" s="12" t="s">
        <v>82</v>
      </c>
      <c r="C236" s="89">
        <v>22900000</v>
      </c>
      <c r="D236" s="12" t="s">
        <v>5</v>
      </c>
      <c r="E236" s="12">
        <v>80.16</v>
      </c>
      <c r="F236" s="65">
        <f>E236*C236</f>
        <v>1835664000</v>
      </c>
      <c r="G236" s="53">
        <f t="shared" si="74"/>
        <v>1835664</v>
      </c>
    </row>
    <row r="237" spans="1:7" ht="17.100000000000001" customHeight="1" x14ac:dyDescent="0.2">
      <c r="A237"/>
    </row>
    <row r="238" spans="1:7" ht="17.100000000000001" customHeight="1" x14ac:dyDescent="0.2">
      <c r="A238"/>
    </row>
    <row r="239" spans="1:7" ht="17.100000000000001" customHeight="1" x14ac:dyDescent="0.2">
      <c r="A239"/>
    </row>
    <row r="240" spans="1:7" ht="17.100000000000001" customHeight="1" x14ac:dyDescent="0.2"/>
    <row r="241" spans="1:7" ht="17.100000000000001" customHeight="1" x14ac:dyDescent="0.2"/>
    <row r="242" spans="1:7" ht="17.100000000000001" customHeight="1" x14ac:dyDescent="0.2"/>
    <row r="243" spans="1:7" ht="17.100000000000001" customHeight="1" x14ac:dyDescent="0.2"/>
    <row r="244" spans="1:7" ht="17.100000000000001" customHeight="1" x14ac:dyDescent="0.2"/>
    <row r="245" spans="1:7" ht="17.100000000000001" customHeight="1" x14ac:dyDescent="0.2"/>
    <row r="246" spans="1:7" ht="17.100000000000001" customHeight="1" x14ac:dyDescent="0.2"/>
    <row r="247" spans="1:7" ht="17.100000000000001" customHeight="1" x14ac:dyDescent="0.2"/>
    <row r="248" spans="1:7" s="4" customFormat="1" ht="17.100000000000001" customHeight="1" x14ac:dyDescent="0.2">
      <c r="A248" s="1"/>
      <c r="B248" s="2"/>
      <c r="C248" s="3"/>
      <c r="D248" s="3"/>
      <c r="E248" s="3"/>
      <c r="F248" s="3"/>
      <c r="G248" s="2"/>
    </row>
    <row r="249" spans="1:7" s="4" customFormat="1" ht="17.100000000000001" customHeight="1" x14ac:dyDescent="0.2">
      <c r="A249" s="1"/>
      <c r="B249" s="2"/>
      <c r="C249" s="3"/>
      <c r="D249" s="3"/>
      <c r="E249" s="3"/>
      <c r="F249" s="3"/>
      <c r="G249" s="2"/>
    </row>
    <row r="250" spans="1:7" s="4" customFormat="1" ht="17.100000000000001" customHeight="1" x14ac:dyDescent="0.2">
      <c r="A250" s="1"/>
      <c r="B250" s="2"/>
      <c r="C250" s="3"/>
      <c r="D250" s="3"/>
      <c r="E250" s="3"/>
      <c r="F250" s="3"/>
      <c r="G250" s="2"/>
    </row>
    <row r="251" spans="1:7" s="4" customFormat="1" ht="17.100000000000001" customHeight="1" x14ac:dyDescent="0.2">
      <c r="A251" s="1"/>
      <c r="B251" s="2"/>
      <c r="C251" s="3"/>
      <c r="D251" s="3"/>
      <c r="E251" s="3"/>
      <c r="F251" s="3"/>
      <c r="G251" s="2"/>
    </row>
    <row r="252" spans="1:7" s="4" customFormat="1" ht="17.100000000000001" customHeight="1" x14ac:dyDescent="0.2">
      <c r="A252" s="1"/>
      <c r="B252" s="2"/>
      <c r="C252" s="3"/>
      <c r="D252" s="3"/>
      <c r="E252" s="3"/>
      <c r="F252" s="3"/>
      <c r="G252" s="2"/>
    </row>
    <row r="253" spans="1:7" ht="17.100000000000001" customHeight="1" x14ac:dyDescent="0.2"/>
    <row r="254" spans="1:7" ht="17.100000000000001" customHeight="1" x14ac:dyDescent="0.2"/>
    <row r="255" spans="1:7" s="4" customFormat="1" ht="17.100000000000001" customHeight="1" x14ac:dyDescent="0.2">
      <c r="A255" s="1"/>
      <c r="B255" s="2"/>
      <c r="C255" s="3"/>
      <c r="D255" s="3"/>
      <c r="E255" s="3"/>
      <c r="F255" s="3"/>
      <c r="G255" s="2"/>
    </row>
    <row r="256" spans="1:7" s="4" customFormat="1" ht="17.100000000000001" customHeight="1" x14ac:dyDescent="0.2">
      <c r="A256" s="1"/>
      <c r="B256" s="2"/>
      <c r="C256" s="3"/>
      <c r="D256" s="3"/>
      <c r="E256" s="3"/>
      <c r="F256" s="3"/>
      <c r="G256" s="2"/>
    </row>
    <row r="257" spans="1:7" s="4" customFormat="1" ht="17.100000000000001" customHeight="1" x14ac:dyDescent="0.2">
      <c r="A257" s="1"/>
      <c r="B257" s="2"/>
      <c r="C257" s="3"/>
      <c r="D257" s="3"/>
      <c r="E257" s="3"/>
      <c r="F257" s="3"/>
      <c r="G257" s="2"/>
    </row>
    <row r="258" spans="1:7" s="4" customFormat="1" ht="17.100000000000001" customHeight="1" x14ac:dyDescent="0.2">
      <c r="A258" s="1"/>
      <c r="B258" s="2"/>
      <c r="C258" s="3"/>
      <c r="D258" s="3"/>
      <c r="E258" s="3"/>
      <c r="F258" s="3"/>
      <c r="G258" s="2"/>
    </row>
    <row r="259" spans="1:7" ht="17.100000000000001" customHeight="1" x14ac:dyDescent="0.2"/>
    <row r="260" spans="1:7" ht="17.100000000000001" customHeight="1" x14ac:dyDescent="0.2"/>
    <row r="261" spans="1:7" ht="17.100000000000001" customHeight="1" x14ac:dyDescent="0.2"/>
    <row r="262" spans="1:7" ht="17.100000000000001" customHeight="1" x14ac:dyDescent="0.2"/>
    <row r="263" spans="1:7" ht="16.899999999999999" customHeight="1" x14ac:dyDescent="0.2"/>
    <row r="264" spans="1:7" ht="30" customHeight="1" x14ac:dyDescent="0.2"/>
    <row r="265" spans="1:7" ht="17.100000000000001" customHeight="1" x14ac:dyDescent="0.2"/>
    <row r="266" spans="1:7" ht="17.100000000000001" customHeight="1" x14ac:dyDescent="0.2"/>
    <row r="267" spans="1:7" ht="17.100000000000001" customHeight="1" x14ac:dyDescent="0.2"/>
    <row r="268" spans="1:7" ht="17.100000000000001" customHeight="1" x14ac:dyDescent="0.2"/>
    <row r="269" spans="1:7" s="5" customFormat="1" ht="17.100000000000001" customHeight="1" x14ac:dyDescent="0.2">
      <c r="A269" s="1"/>
      <c r="B269" s="2"/>
      <c r="C269" s="3"/>
      <c r="D269" s="3"/>
      <c r="E269" s="3"/>
      <c r="F269" s="3"/>
      <c r="G269" s="2"/>
    </row>
    <row r="270" spans="1:7" ht="17.100000000000001" customHeight="1" x14ac:dyDescent="0.2"/>
    <row r="271" spans="1:7" ht="17.100000000000001" customHeight="1" x14ac:dyDescent="0.2"/>
    <row r="272" spans="1:7" ht="17.100000000000001" customHeight="1" x14ac:dyDescent="0.2"/>
    <row r="273" ht="17.100000000000001" customHeight="1" x14ac:dyDescent="0.2"/>
    <row r="274" ht="17.100000000000001" customHeight="1" x14ac:dyDescent="0.2"/>
    <row r="275" ht="17.100000000000001" customHeight="1" x14ac:dyDescent="0.2"/>
    <row r="276" ht="17.100000000000001" customHeight="1" x14ac:dyDescent="0.2"/>
    <row r="277" ht="17.100000000000001" customHeight="1" x14ac:dyDescent="0.2"/>
    <row r="278" ht="17.100000000000001" customHeight="1" x14ac:dyDescent="0.2"/>
    <row r="279" ht="17.100000000000001" customHeight="1" x14ac:dyDescent="0.2"/>
    <row r="280" ht="17.100000000000001" customHeight="1" x14ac:dyDescent="0.2"/>
    <row r="281" ht="17.100000000000001" customHeight="1" x14ac:dyDescent="0.2"/>
    <row r="282" ht="17.100000000000001" customHeight="1" x14ac:dyDescent="0.2"/>
    <row r="283" ht="17.100000000000001" customHeight="1" x14ac:dyDescent="0.2"/>
    <row r="284" ht="17.100000000000001" customHeight="1" x14ac:dyDescent="0.2"/>
    <row r="285" ht="17.100000000000001" customHeight="1" x14ac:dyDescent="0.2"/>
    <row r="286" ht="17.100000000000001" customHeight="1" x14ac:dyDescent="0.2"/>
    <row r="287" ht="17.100000000000001" customHeight="1" x14ac:dyDescent="0.2"/>
    <row r="288" ht="16.899999999999999" customHeight="1" x14ac:dyDescent="0.2"/>
    <row r="289" spans="1:7" ht="28.9" customHeight="1" x14ac:dyDescent="0.2"/>
    <row r="290" spans="1:7" ht="17.100000000000001" customHeight="1" x14ac:dyDescent="0.2"/>
    <row r="291" spans="1:7" ht="11.45" customHeight="1" x14ac:dyDescent="0.2"/>
    <row r="292" spans="1:7" s="6" customFormat="1" ht="27" customHeight="1" x14ac:dyDescent="0.2">
      <c r="A292" s="1"/>
      <c r="B292" s="2"/>
      <c r="C292" s="3"/>
      <c r="D292" s="3"/>
      <c r="E292" s="3"/>
      <c r="F292" s="3"/>
      <c r="G292" s="2"/>
    </row>
    <row r="293" spans="1:7" ht="17.100000000000001" customHeight="1" x14ac:dyDescent="0.2"/>
    <row r="294" spans="1:7" ht="17.100000000000001" customHeight="1" x14ac:dyDescent="0.2"/>
    <row r="295" spans="1:7" ht="17.100000000000001" customHeight="1" x14ac:dyDescent="0.2"/>
    <row r="296" spans="1:7" ht="17.100000000000001" customHeight="1" x14ac:dyDescent="0.2"/>
    <row r="297" spans="1:7" ht="17.100000000000001" customHeight="1" x14ac:dyDescent="0.2"/>
    <row r="298" spans="1:7" ht="17.100000000000001" customHeight="1" x14ac:dyDescent="0.2"/>
    <row r="299" spans="1:7" ht="17.100000000000001" customHeight="1" x14ac:dyDescent="0.2"/>
    <row r="300" spans="1:7" ht="17.100000000000001" customHeight="1" x14ac:dyDescent="0.2"/>
    <row r="301" spans="1:7" ht="17.100000000000001" customHeight="1" x14ac:dyDescent="0.2"/>
    <row r="302" spans="1:7" ht="17.100000000000001" customHeight="1" x14ac:dyDescent="0.2"/>
    <row r="303" spans="1:7" ht="17.100000000000001" customHeight="1" x14ac:dyDescent="0.2"/>
    <row r="304" spans="1:7" ht="17.100000000000001" customHeight="1" x14ac:dyDescent="0.2"/>
    <row r="305" spans="1:7" ht="17.100000000000001" customHeight="1" x14ac:dyDescent="0.2"/>
    <row r="306" spans="1:7" ht="17.100000000000001" customHeight="1" x14ac:dyDescent="0.2"/>
    <row r="307" spans="1:7" ht="17.100000000000001" customHeight="1" x14ac:dyDescent="0.2"/>
    <row r="308" spans="1:7" ht="30" customHeight="1" x14ac:dyDescent="0.2"/>
    <row r="309" spans="1:7" s="6" customFormat="1" ht="24" customHeight="1" x14ac:dyDescent="0.2">
      <c r="A309" s="1"/>
      <c r="B309" s="2"/>
      <c r="C309" s="3"/>
      <c r="D309" s="3"/>
      <c r="E309" s="3"/>
      <c r="F309" s="3"/>
      <c r="G309" s="2"/>
    </row>
    <row r="310" spans="1:7" ht="17.100000000000001" customHeight="1" x14ac:dyDescent="0.2"/>
    <row r="311" spans="1:7" ht="17.100000000000001" customHeight="1" x14ac:dyDescent="0.2"/>
    <row r="312" spans="1:7" ht="17.100000000000001" customHeight="1" x14ac:dyDescent="0.2"/>
    <row r="313" spans="1:7" ht="17.100000000000001" customHeight="1" x14ac:dyDescent="0.2"/>
    <row r="314" spans="1:7" ht="17.100000000000001" customHeight="1" x14ac:dyDescent="0.2"/>
    <row r="315" spans="1:7" ht="17.100000000000001" customHeight="1" x14ac:dyDescent="0.2"/>
    <row r="316" spans="1:7" ht="17.100000000000001" customHeight="1" x14ac:dyDescent="0.2"/>
    <row r="317" spans="1:7" ht="17.100000000000001" customHeight="1" x14ac:dyDescent="0.2"/>
    <row r="318" spans="1:7" ht="17.100000000000001" customHeight="1" x14ac:dyDescent="0.2"/>
    <row r="319" spans="1:7" s="40" customFormat="1" x14ac:dyDescent="0.2">
      <c r="A319" s="1"/>
      <c r="B319" s="2"/>
      <c r="C319" s="3"/>
      <c r="D319" s="3"/>
      <c r="E319" s="3"/>
      <c r="F319" s="3"/>
      <c r="G319" s="2"/>
    </row>
    <row r="320" spans="1:7" s="6" customFormat="1" ht="24" customHeight="1" x14ac:dyDescent="0.2">
      <c r="A320" s="1"/>
      <c r="B320" s="2"/>
      <c r="C320" s="3"/>
      <c r="D320" s="3"/>
      <c r="E320" s="3"/>
      <c r="F320" s="3"/>
      <c r="G320" s="2"/>
    </row>
    <row r="321" spans="1:7" s="4" customFormat="1" ht="17.100000000000001" customHeight="1" x14ac:dyDescent="0.2">
      <c r="A321" s="1"/>
      <c r="B321" s="2"/>
      <c r="C321" s="3"/>
      <c r="D321" s="3"/>
      <c r="E321" s="3"/>
      <c r="F321" s="3"/>
      <c r="G321" s="2"/>
    </row>
    <row r="322" spans="1:7" s="4" customFormat="1" ht="17.100000000000001" customHeight="1" x14ac:dyDescent="0.2">
      <c r="A322" s="1"/>
      <c r="B322" s="2"/>
      <c r="C322" s="3"/>
      <c r="D322" s="3"/>
      <c r="E322" s="3"/>
      <c r="F322" s="3"/>
      <c r="G322" s="2"/>
    </row>
    <row r="323" spans="1:7" s="4" customFormat="1" ht="17.100000000000001" customHeight="1" x14ac:dyDescent="0.2">
      <c r="A323" s="1"/>
      <c r="B323" s="2"/>
      <c r="C323" s="3"/>
      <c r="D323" s="3"/>
      <c r="E323" s="3"/>
      <c r="F323" s="3"/>
      <c r="G323" s="2"/>
    </row>
    <row r="324" spans="1:7" ht="17.100000000000001" customHeight="1" x14ac:dyDescent="0.2"/>
    <row r="325" spans="1:7" ht="17.100000000000001" customHeight="1" x14ac:dyDescent="0.2"/>
    <row r="326" spans="1:7" ht="17.100000000000001" customHeight="1" x14ac:dyDescent="0.2"/>
    <row r="327" spans="1:7" ht="17.100000000000001" customHeight="1" x14ac:dyDescent="0.2"/>
    <row r="328" spans="1:7" ht="17.100000000000001" customHeight="1" x14ac:dyDescent="0.2"/>
    <row r="329" spans="1:7" ht="17.100000000000001" customHeight="1" x14ac:dyDescent="0.2"/>
    <row r="330" spans="1:7" ht="17.100000000000001" customHeight="1" x14ac:dyDescent="0.2"/>
    <row r="331" spans="1:7" ht="17.100000000000001" customHeight="1" x14ac:dyDescent="0.2"/>
    <row r="332" spans="1:7" ht="17.100000000000001" customHeight="1" x14ac:dyDescent="0.2"/>
    <row r="333" spans="1:7" ht="17.100000000000001" customHeight="1" x14ac:dyDescent="0.2"/>
    <row r="334" spans="1:7" ht="17.100000000000001" customHeight="1" x14ac:dyDescent="0.2"/>
    <row r="335" spans="1:7" ht="17.100000000000001" customHeight="1" x14ac:dyDescent="0.2"/>
    <row r="336" spans="1:7" ht="17.100000000000001" customHeight="1" x14ac:dyDescent="0.2"/>
    <row r="337" ht="17.100000000000001" customHeight="1" x14ac:dyDescent="0.2"/>
    <row r="338" ht="17.100000000000001" customHeight="1" x14ac:dyDescent="0.2"/>
    <row r="339" ht="17.100000000000001" customHeight="1" x14ac:dyDescent="0.2"/>
    <row r="340" ht="17.100000000000001" customHeight="1" x14ac:dyDescent="0.2"/>
    <row r="341" ht="17.100000000000001" customHeight="1" x14ac:dyDescent="0.2"/>
    <row r="342" ht="17.100000000000001" customHeight="1" x14ac:dyDescent="0.2"/>
    <row r="343" ht="17.100000000000001" customHeight="1" x14ac:dyDescent="0.2"/>
    <row r="344" ht="17.100000000000001" customHeight="1" x14ac:dyDescent="0.2"/>
    <row r="345" ht="17.100000000000001" customHeight="1" x14ac:dyDescent="0.2"/>
    <row r="346" ht="17.100000000000001" customHeight="1" x14ac:dyDescent="0.2"/>
    <row r="347" ht="17.100000000000001" customHeight="1" x14ac:dyDescent="0.2"/>
    <row r="348" ht="17.100000000000001" customHeight="1" x14ac:dyDescent="0.2"/>
    <row r="349" ht="17.100000000000001" customHeight="1" x14ac:dyDescent="0.2"/>
    <row r="350" ht="17.100000000000001" customHeight="1" x14ac:dyDescent="0.2"/>
    <row r="351" ht="17.100000000000001" customHeight="1" x14ac:dyDescent="0.2"/>
    <row r="352" ht="17.100000000000001" customHeight="1" x14ac:dyDescent="0.2"/>
    <row r="353" spans="1:7" ht="17.100000000000001" customHeight="1" x14ac:dyDescent="0.2"/>
    <row r="354" spans="1:7" ht="17.100000000000001" customHeight="1" x14ac:dyDescent="0.2"/>
    <row r="355" spans="1:7" ht="17.100000000000001" customHeight="1" x14ac:dyDescent="0.2"/>
    <row r="356" spans="1:7" ht="17.100000000000001" customHeight="1" x14ac:dyDescent="0.2"/>
    <row r="357" spans="1:7" ht="17.100000000000001" customHeight="1" x14ac:dyDescent="0.2"/>
    <row r="358" spans="1:7" ht="17.100000000000001" customHeight="1" x14ac:dyDescent="0.2"/>
    <row r="359" spans="1:7" ht="17.100000000000001" customHeight="1" x14ac:dyDescent="0.2"/>
    <row r="360" spans="1:7" ht="17.100000000000001" customHeight="1" x14ac:dyDescent="0.2"/>
    <row r="361" spans="1:7" s="6" customFormat="1" ht="45.75" customHeight="1" x14ac:dyDescent="0.2">
      <c r="A361" s="1"/>
      <c r="B361" s="2"/>
      <c r="C361" s="3"/>
      <c r="D361" s="3"/>
      <c r="E361" s="3"/>
      <c r="F361" s="3"/>
      <c r="G361" s="2"/>
    </row>
    <row r="362" spans="1:7" ht="17.100000000000001" customHeight="1" x14ac:dyDescent="0.2"/>
    <row r="363" spans="1:7" ht="17.100000000000001" customHeight="1" x14ac:dyDescent="0.2"/>
    <row r="364" spans="1:7" ht="17.100000000000001" customHeight="1" x14ac:dyDescent="0.2"/>
    <row r="365" spans="1:7" ht="17.100000000000001" customHeight="1" x14ac:dyDescent="0.2"/>
    <row r="366" spans="1:7" ht="17.100000000000001" customHeight="1" x14ac:dyDescent="0.2"/>
    <row r="367" spans="1:7" ht="17.100000000000001" customHeight="1" x14ac:dyDescent="0.2"/>
    <row r="368" spans="1:7" ht="17.100000000000001" customHeight="1" x14ac:dyDescent="0.2"/>
    <row r="369" ht="17.100000000000001" customHeight="1" x14ac:dyDescent="0.2"/>
    <row r="370" ht="17.100000000000001" customHeight="1" x14ac:dyDescent="0.2"/>
    <row r="371" ht="17.100000000000001" customHeight="1" x14ac:dyDescent="0.2"/>
    <row r="372" ht="17.100000000000001" customHeight="1" x14ac:dyDescent="0.2"/>
    <row r="373" ht="17.100000000000001" customHeight="1" x14ac:dyDescent="0.2"/>
    <row r="374" ht="17.100000000000001" customHeight="1" x14ac:dyDescent="0.2"/>
    <row r="375" ht="17.100000000000001" customHeight="1" x14ac:dyDescent="0.2"/>
    <row r="376" ht="17.100000000000001" customHeight="1" x14ac:dyDescent="0.2"/>
    <row r="377" ht="17.100000000000001" customHeight="1" x14ac:dyDescent="0.2"/>
    <row r="378" ht="17.100000000000001" customHeight="1" x14ac:dyDescent="0.2"/>
    <row r="379" ht="17.100000000000001" customHeight="1" x14ac:dyDescent="0.2"/>
    <row r="380" ht="17.100000000000001" customHeight="1" x14ac:dyDescent="0.2"/>
    <row r="381" ht="17.100000000000001" customHeight="1" x14ac:dyDescent="0.2"/>
    <row r="382" ht="17.100000000000001" customHeight="1" x14ac:dyDescent="0.2"/>
    <row r="383" ht="17.100000000000001" customHeight="1" x14ac:dyDescent="0.2"/>
    <row r="384" ht="17.100000000000001" customHeight="1" x14ac:dyDescent="0.2"/>
    <row r="385" ht="17.100000000000001" customHeight="1" x14ac:dyDescent="0.2"/>
    <row r="386" ht="17.100000000000001" customHeight="1" x14ac:dyDescent="0.2"/>
    <row r="387" ht="17.100000000000001" customHeight="1" x14ac:dyDescent="0.2"/>
    <row r="388" ht="17.100000000000001" customHeight="1" x14ac:dyDescent="0.2"/>
    <row r="389" ht="17.100000000000001" customHeight="1" x14ac:dyDescent="0.2"/>
    <row r="390" ht="17.100000000000001" customHeight="1" x14ac:dyDescent="0.2"/>
    <row r="391" ht="17.100000000000001" customHeight="1" x14ac:dyDescent="0.2"/>
    <row r="392" ht="17.100000000000001" customHeight="1" x14ac:dyDescent="0.2"/>
    <row r="393" ht="17.100000000000001" customHeight="1" x14ac:dyDescent="0.2"/>
    <row r="394" ht="17.100000000000001" customHeight="1" x14ac:dyDescent="0.2"/>
    <row r="395" ht="17.100000000000001" customHeight="1" x14ac:dyDescent="0.2"/>
    <row r="396" ht="17.100000000000001" customHeight="1" x14ac:dyDescent="0.2"/>
    <row r="397" ht="17.100000000000001" customHeight="1" x14ac:dyDescent="0.2"/>
    <row r="398" ht="17.100000000000001" customHeight="1" x14ac:dyDescent="0.2"/>
    <row r="399" ht="17.100000000000001" customHeight="1" x14ac:dyDescent="0.2"/>
    <row r="400" ht="17.100000000000001" customHeight="1" x14ac:dyDescent="0.2"/>
    <row r="401" spans="1:7" ht="17.100000000000001" customHeight="1" x14ac:dyDescent="0.2"/>
    <row r="402" spans="1:7" ht="17.100000000000001" customHeight="1" x14ac:dyDescent="0.2"/>
    <row r="403" spans="1:7" ht="17.100000000000001" customHeight="1" x14ac:dyDescent="0.2"/>
    <row r="404" spans="1:7" ht="17.100000000000001" customHeight="1" x14ac:dyDescent="0.2"/>
    <row r="405" spans="1:7" ht="17.100000000000001" customHeight="1" x14ac:dyDescent="0.2"/>
    <row r="406" spans="1:7" ht="17.100000000000001" customHeight="1" x14ac:dyDescent="0.2"/>
    <row r="407" spans="1:7" s="5" customFormat="1" ht="17.100000000000001" customHeight="1" x14ac:dyDescent="0.2">
      <c r="A407" s="1"/>
      <c r="B407" s="2"/>
      <c r="C407" s="3"/>
      <c r="D407" s="3"/>
      <c r="E407" s="3"/>
      <c r="F407" s="3"/>
      <c r="G407" s="2"/>
    </row>
    <row r="408" spans="1:7" s="5" customFormat="1" ht="17.100000000000001" customHeight="1" x14ac:dyDescent="0.2">
      <c r="A408" s="1"/>
      <c r="B408" s="2"/>
      <c r="C408" s="3"/>
      <c r="D408" s="3"/>
      <c r="E408" s="3"/>
      <c r="F408" s="3"/>
      <c r="G408" s="2"/>
    </row>
    <row r="409" spans="1:7" s="5" customFormat="1" ht="17.100000000000001" customHeight="1" x14ac:dyDescent="0.2">
      <c r="A409" s="1"/>
      <c r="B409" s="2"/>
      <c r="C409" s="3"/>
      <c r="D409" s="3"/>
      <c r="E409" s="3"/>
      <c r="F409" s="3"/>
      <c r="G409" s="2"/>
    </row>
    <row r="410" spans="1:7" s="5" customFormat="1" ht="17.100000000000001" customHeight="1" x14ac:dyDescent="0.2">
      <c r="A410" s="1"/>
      <c r="B410" s="2"/>
      <c r="C410" s="3"/>
      <c r="D410" s="3"/>
      <c r="E410" s="3"/>
      <c r="F410" s="3"/>
      <c r="G410" s="2"/>
    </row>
    <row r="411" spans="1:7" s="5" customFormat="1" ht="17.100000000000001" customHeight="1" x14ac:dyDescent="0.2">
      <c r="A411" s="1"/>
      <c r="B411" s="2"/>
      <c r="C411" s="3"/>
      <c r="D411" s="3"/>
      <c r="E411" s="3"/>
      <c r="F411" s="3"/>
      <c r="G411" s="2"/>
    </row>
    <row r="412" spans="1:7" s="5" customFormat="1" ht="17.100000000000001" customHeight="1" x14ac:dyDescent="0.2">
      <c r="A412" s="1"/>
      <c r="B412" s="2"/>
      <c r="C412" s="3"/>
      <c r="D412" s="3"/>
      <c r="E412" s="3"/>
      <c r="F412" s="3"/>
      <c r="G412" s="2"/>
    </row>
    <row r="413" spans="1:7" s="6" customFormat="1" ht="44.25" customHeight="1" x14ac:dyDescent="0.2">
      <c r="A413" s="1"/>
      <c r="B413" s="2"/>
      <c r="C413" s="3"/>
      <c r="D413" s="3"/>
      <c r="E413" s="3"/>
      <c r="F413" s="3"/>
      <c r="G413" s="2"/>
    </row>
    <row r="414" spans="1:7" ht="17.100000000000001" customHeight="1" x14ac:dyDescent="0.2"/>
    <row r="415" spans="1:7" ht="17.100000000000001" customHeight="1" x14ac:dyDescent="0.2"/>
    <row r="416" spans="1:7" ht="17.100000000000001" customHeight="1" x14ac:dyDescent="0.2"/>
    <row r="417" spans="1:7" ht="17.100000000000001" customHeight="1" x14ac:dyDescent="0.2"/>
    <row r="418" spans="1:7" ht="17.100000000000001" customHeight="1" x14ac:dyDescent="0.2"/>
    <row r="419" spans="1:7" ht="17.100000000000001" customHeight="1" x14ac:dyDescent="0.2"/>
    <row r="420" spans="1:7" ht="17.100000000000001" customHeight="1" x14ac:dyDescent="0.2"/>
    <row r="421" spans="1:7" ht="17.100000000000001" customHeight="1" x14ac:dyDescent="0.2"/>
    <row r="422" spans="1:7" ht="17.100000000000001" customHeight="1" x14ac:dyDescent="0.2"/>
    <row r="423" spans="1:7" ht="17.100000000000001" customHeight="1" x14ac:dyDescent="0.2"/>
    <row r="424" spans="1:7" ht="17.100000000000001" customHeight="1" x14ac:dyDescent="0.2"/>
    <row r="425" spans="1:7" ht="17.100000000000001" customHeight="1" x14ac:dyDescent="0.2"/>
    <row r="426" spans="1:7" ht="17.100000000000001" customHeight="1" x14ac:dyDescent="0.2"/>
    <row r="427" spans="1:7" ht="17.100000000000001" customHeight="1" x14ac:dyDescent="0.2"/>
    <row r="428" spans="1:7" ht="17.100000000000001" customHeight="1" x14ac:dyDescent="0.2"/>
    <row r="429" spans="1:7" ht="17.100000000000001" customHeight="1" x14ac:dyDescent="0.2"/>
    <row r="430" spans="1:7" ht="21.6" customHeight="1" x14ac:dyDescent="0.2"/>
    <row r="432" spans="1:7" s="6" customFormat="1" ht="46.5" customHeight="1" x14ac:dyDescent="0.2">
      <c r="A432" s="1"/>
      <c r="B432" s="2"/>
      <c r="C432" s="3"/>
      <c r="D432" s="3"/>
      <c r="E432" s="3"/>
      <c r="F432" s="3"/>
      <c r="G432" s="2"/>
    </row>
    <row r="433" ht="17.100000000000001" customHeight="1" x14ac:dyDescent="0.2"/>
    <row r="434" ht="17.100000000000001" customHeight="1" x14ac:dyDescent="0.2"/>
    <row r="435" ht="17.100000000000001" customHeight="1" x14ac:dyDescent="0.2"/>
    <row r="436" ht="17.100000000000001" customHeight="1" x14ac:dyDescent="0.2"/>
    <row r="437" ht="17.100000000000001" customHeight="1" x14ac:dyDescent="0.2"/>
    <row r="438" ht="17.100000000000001" customHeight="1" x14ac:dyDescent="0.2"/>
    <row r="439" ht="17.100000000000001" customHeight="1" x14ac:dyDescent="0.2"/>
    <row r="440" ht="17.100000000000001" customHeight="1" x14ac:dyDescent="0.2"/>
    <row r="441" ht="17.100000000000001" customHeight="1" x14ac:dyDescent="0.2"/>
    <row r="442" ht="17.100000000000001" customHeight="1" x14ac:dyDescent="0.2"/>
    <row r="443" ht="17.100000000000001" customHeight="1" x14ac:dyDescent="0.2"/>
    <row r="444" ht="17.100000000000001" customHeight="1" x14ac:dyDescent="0.2"/>
    <row r="445" ht="17.100000000000001" customHeight="1" x14ac:dyDescent="0.2"/>
    <row r="446" ht="17.100000000000001" customHeight="1" x14ac:dyDescent="0.2"/>
    <row r="447" ht="17.100000000000001" customHeight="1" x14ac:dyDescent="0.2"/>
    <row r="448" ht="16.899999999999999" hidden="1" customHeight="1" x14ac:dyDescent="0.2"/>
    <row r="449" ht="16.899999999999999" hidden="1" customHeight="1" x14ac:dyDescent="0.2"/>
    <row r="450" ht="16.899999999999999" hidden="1" customHeight="1" x14ac:dyDescent="0.2"/>
    <row r="451" ht="17.100000000000001" customHeight="1" x14ac:dyDescent="0.2"/>
    <row r="452" ht="17.100000000000001" customHeight="1" x14ac:dyDescent="0.2"/>
    <row r="453" ht="17.100000000000001" customHeight="1" x14ac:dyDescent="0.2"/>
    <row r="454" ht="17.100000000000001" customHeight="1" x14ac:dyDescent="0.2"/>
    <row r="455" ht="17.100000000000001" customHeight="1" x14ac:dyDescent="0.2"/>
    <row r="456" ht="17.100000000000001" customHeight="1" x14ac:dyDescent="0.2"/>
    <row r="457" ht="17.100000000000001" customHeight="1" x14ac:dyDescent="0.2"/>
    <row r="458" ht="17.100000000000001" customHeight="1" x14ac:dyDescent="0.2"/>
    <row r="459" ht="17.100000000000001" customHeight="1" x14ac:dyDescent="0.2"/>
    <row r="460" ht="17.100000000000001" customHeight="1" x14ac:dyDescent="0.2"/>
    <row r="461" ht="17.100000000000001" customHeight="1" x14ac:dyDescent="0.2"/>
    <row r="462" ht="17.100000000000001" customHeight="1" x14ac:dyDescent="0.2"/>
    <row r="463" ht="17.100000000000001" customHeight="1" x14ac:dyDescent="0.2"/>
    <row r="464" ht="17.100000000000001" customHeight="1" x14ac:dyDescent="0.2"/>
    <row r="465" spans="1:7" ht="17.100000000000001" customHeight="1" x14ac:dyDescent="0.2"/>
    <row r="466" spans="1:7" ht="17.100000000000001" customHeight="1" x14ac:dyDescent="0.2"/>
    <row r="467" spans="1:7" ht="17.100000000000001" customHeight="1" x14ac:dyDescent="0.2"/>
    <row r="468" spans="1:7" ht="17.100000000000001" customHeight="1" x14ac:dyDescent="0.2"/>
    <row r="469" spans="1:7" ht="17.100000000000001" customHeight="1" x14ac:dyDescent="0.2"/>
    <row r="470" spans="1:7" ht="15.75" customHeight="1" x14ac:dyDescent="0.2"/>
    <row r="471" spans="1:7" ht="15.75" customHeight="1" x14ac:dyDescent="0.2"/>
    <row r="472" spans="1:7" ht="13.5" customHeight="1" x14ac:dyDescent="0.2"/>
    <row r="473" spans="1:7" ht="28.15" customHeight="1" x14ac:dyDescent="0.2"/>
    <row r="474" spans="1:7" s="5" customFormat="1" ht="17.100000000000001" customHeight="1" x14ac:dyDescent="0.2">
      <c r="A474" s="1"/>
      <c r="B474" s="2"/>
      <c r="C474" s="3"/>
      <c r="D474" s="3"/>
      <c r="E474" s="3"/>
      <c r="F474" s="3"/>
      <c r="G474" s="2"/>
    </row>
    <row r="475" spans="1:7" s="5" customFormat="1" ht="17.100000000000001" customHeight="1" x14ac:dyDescent="0.2">
      <c r="A475" s="1"/>
      <c r="B475" s="2"/>
      <c r="C475" s="3"/>
      <c r="D475" s="3"/>
      <c r="E475" s="3"/>
      <c r="F475" s="3"/>
      <c r="G475" s="2"/>
    </row>
    <row r="476" spans="1:7" s="5" customFormat="1" ht="17.100000000000001" customHeight="1" x14ac:dyDescent="0.2">
      <c r="A476" s="1"/>
      <c r="B476" s="2"/>
      <c r="C476" s="3"/>
      <c r="D476" s="3"/>
      <c r="E476" s="3"/>
      <c r="F476" s="3"/>
      <c r="G476" s="2"/>
    </row>
    <row r="477" spans="1:7" s="5" customFormat="1" ht="17.100000000000001" customHeight="1" x14ac:dyDescent="0.2">
      <c r="A477" s="1"/>
      <c r="B477" s="2"/>
      <c r="C477" s="3"/>
      <c r="D477" s="3"/>
      <c r="E477" s="3"/>
      <c r="F477" s="3"/>
      <c r="G477" s="2"/>
    </row>
    <row r="478" spans="1:7" s="5" customFormat="1" ht="17.100000000000001" customHeight="1" x14ac:dyDescent="0.2">
      <c r="A478" s="1"/>
      <c r="B478" s="2"/>
      <c r="C478" s="3"/>
      <c r="D478" s="3"/>
      <c r="E478" s="3"/>
      <c r="F478" s="3"/>
      <c r="G478" s="2"/>
    </row>
    <row r="479" spans="1:7" s="6" customFormat="1" ht="45" customHeight="1" x14ac:dyDescent="0.2">
      <c r="A479" s="1"/>
      <c r="B479" s="2"/>
      <c r="C479" s="3"/>
      <c r="D479" s="3"/>
      <c r="E479" s="3"/>
      <c r="F479" s="3"/>
      <c r="G479" s="2"/>
    </row>
    <row r="480" spans="1:7" ht="17.100000000000001" customHeight="1" x14ac:dyDescent="0.2"/>
    <row r="481" ht="17.100000000000001" customHeight="1" x14ac:dyDescent="0.2"/>
    <row r="482" ht="17.100000000000001" customHeight="1" x14ac:dyDescent="0.2"/>
    <row r="483" ht="17.100000000000001" customHeight="1" x14ac:dyDescent="0.2"/>
    <row r="484" ht="17.100000000000001" customHeight="1" x14ac:dyDescent="0.2"/>
    <row r="485" ht="17.100000000000001" customHeight="1" x14ac:dyDescent="0.2"/>
    <row r="486" ht="17.100000000000001" customHeight="1" x14ac:dyDescent="0.2"/>
    <row r="487" ht="17.100000000000001" customHeight="1" x14ac:dyDescent="0.2"/>
    <row r="488" ht="17.100000000000001" customHeight="1" x14ac:dyDescent="0.2"/>
    <row r="489" ht="17.100000000000001" customHeight="1" x14ac:dyDescent="0.2"/>
    <row r="490" ht="17.100000000000001" customHeight="1" x14ac:dyDescent="0.2"/>
    <row r="491" ht="17.100000000000001" customHeight="1" x14ac:dyDescent="0.2"/>
    <row r="492" ht="17.100000000000001" customHeight="1" x14ac:dyDescent="0.2"/>
    <row r="493" ht="17.100000000000001" customHeight="1" x14ac:dyDescent="0.2"/>
    <row r="494" ht="17.100000000000001" customHeight="1" x14ac:dyDescent="0.2"/>
    <row r="495" ht="17.100000000000001" customHeight="1" x14ac:dyDescent="0.2"/>
    <row r="496" ht="17.100000000000001" customHeight="1" x14ac:dyDescent="0.2"/>
    <row r="497" spans="1:7" ht="17.100000000000001" customHeight="1" x14ac:dyDescent="0.2"/>
    <row r="498" spans="1:7" ht="17.100000000000001" customHeight="1" x14ac:dyDescent="0.2"/>
    <row r="499" spans="1:7" ht="17.100000000000001" customHeight="1" x14ac:dyDescent="0.2"/>
    <row r="500" spans="1:7" ht="17.100000000000001" customHeight="1" x14ac:dyDescent="0.2"/>
    <row r="501" spans="1:7" ht="17.100000000000001" customHeight="1" x14ac:dyDescent="0.2"/>
    <row r="502" spans="1:7" s="5" customFormat="1" ht="17.100000000000001" customHeight="1" x14ac:dyDescent="0.2">
      <c r="A502" s="1"/>
      <c r="B502" s="2"/>
      <c r="C502" s="3"/>
      <c r="D502" s="3"/>
      <c r="E502" s="3"/>
      <c r="F502" s="3"/>
      <c r="G502" s="2"/>
    </row>
    <row r="503" spans="1:7" s="6" customFormat="1" ht="46.5" customHeight="1" x14ac:dyDescent="0.2">
      <c r="A503" s="1"/>
      <c r="B503" s="2"/>
      <c r="C503" s="3"/>
      <c r="D503" s="3"/>
      <c r="E503" s="3"/>
      <c r="F503" s="3"/>
      <c r="G503" s="2"/>
    </row>
    <row r="504" spans="1:7" ht="17.100000000000001" customHeight="1" x14ac:dyDescent="0.2"/>
    <row r="505" spans="1:7" ht="17.100000000000001" customHeight="1" x14ac:dyDescent="0.2"/>
    <row r="506" spans="1:7" ht="17.100000000000001" customHeight="1" x14ac:dyDescent="0.2"/>
    <row r="507" spans="1:7" s="5" customFormat="1" ht="17.100000000000001" customHeight="1" x14ac:dyDescent="0.2">
      <c r="A507" s="1"/>
      <c r="B507" s="2"/>
      <c r="C507" s="3"/>
      <c r="D507" s="3"/>
      <c r="E507" s="3"/>
      <c r="F507" s="3"/>
      <c r="G507" s="2"/>
    </row>
    <row r="508" spans="1:7" s="5" customFormat="1" ht="17.100000000000001" customHeight="1" x14ac:dyDescent="0.2">
      <c r="A508" s="1"/>
      <c r="B508" s="2"/>
      <c r="C508" s="3"/>
      <c r="D508" s="3"/>
      <c r="E508" s="3"/>
      <c r="F508" s="3"/>
      <c r="G508" s="2"/>
    </row>
    <row r="509" spans="1:7" s="5" customFormat="1" ht="17.100000000000001" customHeight="1" x14ac:dyDescent="0.2">
      <c r="A509" s="1"/>
      <c r="B509" s="2"/>
      <c r="C509" s="3"/>
      <c r="D509" s="3"/>
      <c r="E509" s="3"/>
      <c r="F509" s="3"/>
      <c r="G509" s="2"/>
    </row>
    <row r="510" spans="1:7" ht="17.100000000000001" customHeight="1" x14ac:dyDescent="0.2"/>
    <row r="511" spans="1:7" s="5" customFormat="1" ht="17.100000000000001" customHeight="1" x14ac:dyDescent="0.2">
      <c r="A511" s="1"/>
      <c r="B511" s="2"/>
      <c r="C511" s="3"/>
      <c r="D511" s="3"/>
      <c r="E511" s="3"/>
      <c r="F511" s="3"/>
      <c r="G511" s="2"/>
    </row>
    <row r="512" spans="1:7" s="5" customFormat="1" ht="17.100000000000001" customHeight="1" x14ac:dyDescent="0.2">
      <c r="A512" s="1"/>
      <c r="B512" s="2"/>
      <c r="C512" s="3"/>
      <c r="D512" s="3"/>
      <c r="E512" s="3"/>
      <c r="F512" s="3"/>
      <c r="G512" s="2"/>
    </row>
    <row r="513" spans="1:7" ht="17.100000000000001" customHeight="1" x14ac:dyDescent="0.2"/>
    <row r="514" spans="1:7" ht="17.100000000000001" customHeight="1" x14ac:dyDescent="0.2"/>
    <row r="515" spans="1:7" ht="17.100000000000001" customHeight="1" x14ac:dyDescent="0.2"/>
    <row r="516" spans="1:7" s="5" customFormat="1" ht="17.100000000000001" customHeight="1" x14ac:dyDescent="0.2">
      <c r="A516" s="1"/>
      <c r="B516" s="2"/>
      <c r="C516" s="3"/>
      <c r="D516" s="3"/>
      <c r="E516" s="3"/>
      <c r="F516" s="3"/>
      <c r="G516" s="2"/>
    </row>
    <row r="517" spans="1:7" ht="17.100000000000001" customHeight="1" x14ac:dyDescent="0.2"/>
    <row r="518" spans="1:7" s="5" customFormat="1" ht="17.100000000000001" customHeight="1" x14ac:dyDescent="0.2">
      <c r="A518" s="1"/>
      <c r="B518" s="2"/>
      <c r="C518" s="3"/>
      <c r="D518" s="3"/>
      <c r="E518" s="3"/>
      <c r="F518" s="3"/>
      <c r="G518" s="2"/>
    </row>
    <row r="519" spans="1:7" ht="17.100000000000001" customHeight="1" x14ac:dyDescent="0.2"/>
    <row r="520" spans="1:7" ht="17.100000000000001" customHeight="1" x14ac:dyDescent="0.2"/>
    <row r="521" spans="1:7" ht="17.100000000000001" customHeight="1" x14ac:dyDescent="0.2"/>
    <row r="522" spans="1:7" ht="17.100000000000001" customHeight="1" x14ac:dyDescent="0.2"/>
    <row r="523" spans="1:7" ht="17.100000000000001" customHeight="1" x14ac:dyDescent="0.2"/>
    <row r="524" spans="1:7" ht="17.100000000000001" customHeight="1" x14ac:dyDescent="0.2"/>
    <row r="525" spans="1:7" ht="17.100000000000001" customHeight="1" x14ac:dyDescent="0.2"/>
    <row r="526" spans="1:7" ht="17.100000000000001" customHeight="1" x14ac:dyDescent="0.2"/>
    <row r="527" spans="1:7" ht="17.100000000000001" customHeight="1" x14ac:dyDescent="0.2"/>
    <row r="528" spans="1:7" ht="17.100000000000001" customHeight="1" x14ac:dyDescent="0.2"/>
    <row r="529" spans="1:7" s="5" customFormat="1" ht="17.100000000000001" customHeight="1" x14ac:dyDescent="0.2">
      <c r="A529" s="1"/>
      <c r="B529" s="2"/>
      <c r="C529" s="3"/>
      <c r="D529" s="3"/>
      <c r="E529" s="3"/>
      <c r="F529" s="3"/>
      <c r="G529" s="2"/>
    </row>
    <row r="530" spans="1:7" ht="17.100000000000001" customHeight="1" x14ac:dyDescent="0.2"/>
    <row r="531" spans="1:7" ht="17.100000000000001" customHeight="1" x14ac:dyDescent="0.2"/>
    <row r="532" spans="1:7" ht="17.100000000000001" customHeight="1" x14ac:dyDescent="0.2"/>
    <row r="533" spans="1:7" s="5" customFormat="1" ht="17.100000000000001" customHeight="1" x14ac:dyDescent="0.2">
      <c r="A533" s="1"/>
      <c r="B533" s="2"/>
      <c r="C533" s="3"/>
      <c r="D533" s="3"/>
      <c r="E533" s="3"/>
      <c r="F533" s="3"/>
      <c r="G533" s="2"/>
    </row>
    <row r="534" spans="1:7" ht="17.100000000000001" customHeight="1" x14ac:dyDescent="0.2"/>
    <row r="535" spans="1:7" ht="17.100000000000001" customHeight="1" x14ac:dyDescent="0.2"/>
    <row r="536" spans="1:7" ht="17.100000000000001" customHeight="1" x14ac:dyDescent="0.2"/>
    <row r="537" spans="1:7" ht="17.100000000000001" customHeight="1" x14ac:dyDescent="0.2"/>
    <row r="538" spans="1:7" ht="17.100000000000001" customHeight="1" x14ac:dyDescent="0.2"/>
    <row r="539" spans="1:7" ht="17.100000000000001" customHeight="1" x14ac:dyDescent="0.2"/>
    <row r="540" spans="1:7" ht="17.100000000000001" customHeight="1" x14ac:dyDescent="0.2"/>
    <row r="541" spans="1:7" ht="17.25" customHeight="1" x14ac:dyDescent="0.2"/>
    <row r="542" spans="1:7" ht="14.25" customHeight="1" x14ac:dyDescent="0.2"/>
    <row r="543" spans="1:7" ht="14.1" customHeight="1" x14ac:dyDescent="0.2"/>
    <row r="544" spans="1:7" ht="14.1" customHeight="1" x14ac:dyDescent="0.2"/>
    <row r="545" ht="14.1" customHeight="1" x14ac:dyDescent="0.2"/>
    <row r="546" ht="14.1" customHeight="1" x14ac:dyDescent="0.2"/>
    <row r="547" ht="14.1" customHeight="1" x14ac:dyDescent="0.2"/>
    <row r="548" ht="14.1" customHeight="1" x14ac:dyDescent="0.2"/>
    <row r="550" ht="26.25" customHeight="1" x14ac:dyDescent="0.2"/>
  </sheetData>
  <mergeCells count="28">
    <mergeCell ref="B189:B190"/>
    <mergeCell ref="C189:C190"/>
    <mergeCell ref="D189:D190"/>
    <mergeCell ref="E189:E190"/>
    <mergeCell ref="G189:G190"/>
    <mergeCell ref="A49:A57"/>
    <mergeCell ref="D5:D9"/>
    <mergeCell ref="E5:G9"/>
    <mergeCell ref="B6:C6"/>
    <mergeCell ref="B7:C7"/>
    <mergeCell ref="B8:C8"/>
    <mergeCell ref="B9:C9"/>
    <mergeCell ref="A43:A46"/>
    <mergeCell ref="A11:A26"/>
    <mergeCell ref="A27:A42"/>
    <mergeCell ref="A47:A48"/>
    <mergeCell ref="A59:A68"/>
    <mergeCell ref="A69:A91"/>
    <mergeCell ref="A128:A143"/>
    <mergeCell ref="A144:A146"/>
    <mergeCell ref="A191:A236"/>
    <mergeCell ref="A189:A190"/>
    <mergeCell ref="A93:A105"/>
    <mergeCell ref="A107:A109"/>
    <mergeCell ref="A110:A122"/>
    <mergeCell ref="A123:A127"/>
    <mergeCell ref="A160:A164"/>
    <mergeCell ref="A147:A159"/>
  </mergeCells>
  <phoneticPr fontId="0" type="noConversion"/>
  <printOptions horizontalCentered="1"/>
  <pageMargins left="0.70866141732283472" right="0.70866141732283472" top="0.11811023622047245" bottom="0.11811023622047245" header="0" footer="0"/>
  <pageSetup paperSize="9" scale="4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Астана</vt:lpstr>
    </vt:vector>
  </TitlesOfParts>
  <Company>WWW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Нурмухаммад Хайриддинов</cp:lastModifiedBy>
  <cp:lastPrinted>2025-01-15T10:00:09Z</cp:lastPrinted>
  <dcterms:created xsi:type="dcterms:W3CDTF">2002-03-28T11:05:22Z</dcterms:created>
  <dcterms:modified xsi:type="dcterms:W3CDTF">2025-10-20T05:36:59Z</dcterms:modified>
</cp:coreProperties>
</file>